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基本医疗服务价格项目" sheetId="1" r:id="rId1"/>
  </sheets>
  <definedNames>
    <definedName name="_xlnm._FilterDatabase" localSheetId="0" hidden="1">基本医疗服务价格项目!$A$11:$IU$3917</definedName>
  </definedNames>
  <calcPr calcId="144525"/>
</workbook>
</file>

<file path=xl/sharedStrings.xml><?xml version="1.0" encoding="utf-8"?>
<sst xmlns="http://schemas.openxmlformats.org/spreadsheetml/2006/main" count="14990" uniqueCount="6800">
  <si>
    <t>附件1</t>
  </si>
  <si>
    <t>珠海市属及部属、省驻珠公立医疗机构基本医疗服务价格项目价格汇总表（2026版）</t>
  </si>
  <si>
    <t xml:space="preserve"> 一、综合医疗服务类</t>
  </si>
  <si>
    <t>本类说明：</t>
  </si>
  <si>
    <t>1.本类包括一般医疗服务、一般检查治疗、社区卫生及预防保健项目和其它医疗服务项目，本类编码为100000000。</t>
  </si>
  <si>
    <t>2.有下列情况之一者不另收诊查费：①由医生指定在医院内换号诊断；②取化验及各种检查结果；③病人一次门诊医生开多张处方，多种检查，多次治疗单，检查治疗科室不得要求病人另交纳诊查费。</t>
  </si>
  <si>
    <t>3.多科室共同使用的医疗服务项目列入本类之中，如护理、抢救、注射、换药等等。</t>
  </si>
  <si>
    <t>4.患者结算时，门诊医药费用清单和住院病人医药费用明细清单不得另外收费。</t>
  </si>
  <si>
    <t>5.门诊拆线不得另收诊查费。</t>
  </si>
  <si>
    <t>6.门诊患者因病情需要，在院外使用的一次性材料（碘伏帽、胰岛素注射针头、造瘘管、造口袋、鼻饲管、导尿管、尿袋）可以外带并收费。</t>
  </si>
  <si>
    <t>财务分类</t>
  </si>
  <si>
    <t>编码</t>
  </si>
  <si>
    <t>项目名称</t>
  </si>
  <si>
    <t>项目内涵</t>
  </si>
  <si>
    <t>除外内容</t>
  </si>
  <si>
    <t>计价单位</t>
  </si>
  <si>
    <t>说明</t>
  </si>
  <si>
    <t>三级公立医疗机构价格</t>
  </si>
  <si>
    <t>二级公立医疗机构价格</t>
  </si>
  <si>
    <t>一级公立医疗机构价格</t>
  </si>
  <si>
    <t>E</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</si>
  <si>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</si>
  <si>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</si>
  <si>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</si>
  <si>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</si>
  <si>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</si>
  <si>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</si>
  <si>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</si>
  <si>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(二)一般检查治疗</t>
  </si>
  <si>
    <t>F</t>
  </si>
  <si>
    <t>吸痰护理</t>
  </si>
  <si>
    <t>含叩背、吸痰；不含雾化吸入。</t>
  </si>
  <si>
    <t>一次性吸痰管、一次性吸引瓶内胆、一次性引流管</t>
  </si>
  <si>
    <t>次</t>
  </si>
  <si>
    <t>每日收费不超过24次。</t>
  </si>
  <si>
    <t>机械辅助排痰</t>
  </si>
  <si>
    <t>指无力自主排痰的机械振动辅助治疗。</t>
  </si>
  <si>
    <t>每天收费不超过3次。</t>
  </si>
  <si>
    <t>3.氧气吸入</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</si>
  <si>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</si>
  <si>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</si>
  <si>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</si>
  <si>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</si>
  <si>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</si>
  <si>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</si>
  <si>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</si>
  <si>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</si>
  <si>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</si>
  <si>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</si>
  <si>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</si>
  <si>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</si>
  <si>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</si>
  <si>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</si>
  <si>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</si>
  <si>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</si>
  <si>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</si>
  <si>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</si>
  <si>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4.注射</t>
  </si>
  <si>
    <t>含用药指导与观察、药物的配置。</t>
  </si>
  <si>
    <t>各类一次性输液器、过滤器、注射器、真空采血器（含一次性采血针、真空管）、胰岛素专用注射器、三通管、延长管、留置针、留置导管、肝素帽、化疗泵、胰岛素专用针头</t>
  </si>
  <si>
    <t>120400000-1</t>
  </si>
  <si>
    <t>注射加收(使用微量泵或输液泵)</t>
  </si>
  <si>
    <t>每小时/组</t>
  </si>
  <si>
    <t>肌肉注射</t>
  </si>
  <si>
    <t>120400001-1</t>
  </si>
  <si>
    <t>皮下注射</t>
  </si>
  <si>
    <t>120400001-2</t>
  </si>
  <si>
    <t>皮内注射</t>
  </si>
  <si>
    <t>静脉注射</t>
  </si>
  <si>
    <t>留置静脉针使用透明敷贴另收。</t>
  </si>
  <si>
    <t>120400002-1</t>
  </si>
  <si>
    <t>静脉采血</t>
  </si>
  <si>
    <t>G</t>
  </si>
  <si>
    <t>心内注射</t>
  </si>
  <si>
    <t>动脉加压注射</t>
  </si>
  <si>
    <t>120400004-1</t>
  </si>
  <si>
    <t>动脉采血</t>
  </si>
  <si>
    <t>皮下输液</t>
  </si>
  <si>
    <t>暂不定价</t>
  </si>
  <si>
    <t>静脉输液</t>
  </si>
  <si>
    <t>指从核对、配药、穿刺、滴注、中途接瓶（袋）至拔针（留置针分离）结束的服务全过程。</t>
  </si>
  <si>
    <t>组</t>
  </si>
  <si>
    <t>留置静脉针使用透明敷贴另收</t>
  </si>
  <si>
    <t>120400006-1</t>
  </si>
  <si>
    <t>住院静脉输液</t>
  </si>
  <si>
    <t>120400006-1/1</t>
  </si>
  <si>
    <t>住院输血</t>
  </si>
  <si>
    <t>120400006-2</t>
  </si>
  <si>
    <t>门诊静脉输液</t>
  </si>
  <si>
    <t>120400006-2/1</t>
  </si>
  <si>
    <t>门诊输血</t>
  </si>
  <si>
    <t>120400006-3</t>
  </si>
  <si>
    <t>静脉连续输液(第二组及以上)</t>
  </si>
  <si>
    <t>120400006-4</t>
  </si>
  <si>
    <t>持续化学药物治疗</t>
  </si>
  <si>
    <t>指电脑控制多种药物时辰化疗。</t>
  </si>
  <si>
    <t>日</t>
  </si>
  <si>
    <t>120400006-5</t>
  </si>
  <si>
    <t>骨髓腔内输液</t>
  </si>
  <si>
    <t>指骨髓腔内的输液、输血，不含骨髓穿刺。</t>
  </si>
  <si>
    <t>小儿头皮静脉输液</t>
  </si>
  <si>
    <t>120400007-1</t>
  </si>
  <si>
    <t>小儿头皮静脉连续输液(第二组及以上)</t>
  </si>
  <si>
    <t>肠内营养液配置</t>
  </si>
  <si>
    <t>营养袋</t>
  </si>
  <si>
    <t>瓶/袋</t>
  </si>
  <si>
    <t>静脉切开置管术</t>
  </si>
  <si>
    <t>静脉穿刺置管术</t>
  </si>
  <si>
    <t>指使用PICC导管进行的外周静脉穿刺。</t>
  </si>
  <si>
    <t>导管、血管鞘</t>
  </si>
  <si>
    <t>中心静脉穿刺置管术</t>
  </si>
  <si>
    <t>中心静脉套件、测压套件、透明敷贴</t>
  </si>
  <si>
    <t>120400011-1</t>
  </si>
  <si>
    <t>120400011-2</t>
  </si>
  <si>
    <t>中心静脉测压</t>
  </si>
  <si>
    <t>120400011-3</t>
  </si>
  <si>
    <t>深静脉穿刺置管术</t>
  </si>
  <si>
    <t>动脉穿刺置管术</t>
  </si>
  <si>
    <t>一次性特殊动脉穿刺针、透明敷贴</t>
  </si>
  <si>
    <t>化学药物配置</t>
  </si>
  <si>
    <t>120400013-1</t>
  </si>
  <si>
    <t>抗肿瘤化学药物配置</t>
  </si>
  <si>
    <t>指在符合静脉药物集中配置管理规定、有严格消毒隔离措施的中心配置间或普通药物配置间进行抗肿瘤化学药物配置。</t>
  </si>
  <si>
    <t>120400013-2</t>
  </si>
  <si>
    <t>全静脉营养液配置</t>
  </si>
  <si>
    <t>指在符合静脉营养药物配置管理规定，有严格消毒隔离措施的中心配置间或普通药物配制间里进行全静脉营养液配置。</t>
  </si>
  <si>
    <t>120400013-3</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</si>
  <si>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</si>
  <si>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</si>
  <si>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</si>
  <si>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</si>
  <si>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</si>
  <si>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5.清创缝合</t>
  </si>
  <si>
    <t>含敷料。</t>
  </si>
  <si>
    <t>清创缝合(大)</t>
  </si>
  <si>
    <t>缝合11针以上。</t>
  </si>
  <si>
    <t>120500001-1</t>
  </si>
  <si>
    <t>术后创口二期缝合术(大)</t>
  </si>
  <si>
    <t>120500001-2</t>
  </si>
  <si>
    <t>清创不缝合(大)</t>
  </si>
  <si>
    <t>伤口长度大于10厘米。</t>
  </si>
  <si>
    <t>清创缝合(中)</t>
  </si>
  <si>
    <t>缝合6-10针。</t>
  </si>
  <si>
    <t>120500002-1</t>
  </si>
  <si>
    <t>术后创口二期缝合术(中)</t>
  </si>
  <si>
    <t>120500002-2</t>
  </si>
  <si>
    <t>清创不缝合(中)</t>
  </si>
  <si>
    <t>伤口长度5-10（含）厘米。</t>
  </si>
  <si>
    <t>清创缝合(小)</t>
  </si>
  <si>
    <t>缝合1-5针。</t>
  </si>
  <si>
    <t>120500003-1</t>
  </si>
  <si>
    <t>术后创口二期缝合术(小)</t>
  </si>
  <si>
    <t>120500003-2</t>
  </si>
  <si>
    <t>清创不缝合(小)</t>
  </si>
  <si>
    <t>伤口长度小于等于5厘米。</t>
  </si>
  <si>
    <t>120500004S</t>
  </si>
  <si>
    <t>超声清创术</t>
  </si>
  <si>
    <t>指超声清创机清创，含清创后创面包扎。</t>
  </si>
  <si>
    <r>
      <rPr>
        <sz val="11"/>
        <rFont val="宋体"/>
        <charset val="134"/>
      </rPr>
      <t>10cm</t>
    </r>
    <r>
      <rPr>
        <vertAlign val="superscript"/>
        <sz val="11"/>
        <rFont val="宋体"/>
        <charset val="134"/>
      </rPr>
      <t>2</t>
    </r>
  </si>
  <si>
    <r>
      <rPr>
        <sz val="11"/>
        <rFont val="宋体"/>
        <charset val="134"/>
      </rPr>
      <t>不足10cm</t>
    </r>
    <r>
      <rPr>
        <vertAlign val="superscript"/>
        <sz val="11"/>
        <rFont val="宋体"/>
        <charset val="134"/>
      </rPr>
      <t>2</t>
    </r>
    <r>
      <rPr>
        <sz val="11"/>
        <rFont val="宋体"/>
        <charset val="134"/>
      </rPr>
      <t>按10cm</t>
    </r>
    <r>
      <rPr>
        <vertAlign val="superscript"/>
        <sz val="11"/>
        <rFont val="宋体"/>
        <charset val="134"/>
      </rPr>
      <t>2</t>
    </r>
    <r>
      <rPr>
        <sz val="11"/>
        <rFont val="宋体"/>
        <charset val="134"/>
      </rPr>
      <t>计价。</t>
    </r>
  </si>
  <si>
    <t>120500004S-1</t>
  </si>
  <si>
    <r>
      <rPr>
        <sz val="11"/>
        <rFont val="宋体"/>
        <charset val="134"/>
      </rPr>
      <t>超声清创术加收(超10cm</t>
    </r>
    <r>
      <rPr>
        <vertAlign val="superscript"/>
        <sz val="11"/>
        <rFont val="宋体"/>
        <charset val="134"/>
      </rPr>
      <t>2</t>
    </r>
    <r>
      <rPr>
        <sz val="11"/>
        <rFont val="宋体"/>
        <charset val="134"/>
      </rPr>
      <t>)</t>
    </r>
  </si>
  <si>
    <r>
      <rPr>
        <sz val="11"/>
        <rFont val="宋体"/>
        <charset val="134"/>
      </rPr>
      <t>1cm</t>
    </r>
    <r>
      <rPr>
        <vertAlign val="superscript"/>
        <sz val="11"/>
        <rFont val="宋体"/>
        <charset val="134"/>
      </rPr>
      <t>2</t>
    </r>
  </si>
  <si>
    <t>6.换药</t>
  </si>
  <si>
    <t>药物、引流管</t>
  </si>
  <si>
    <t>以缝合后的伤口面积为计价单位。伤口长度、宽度不足1cm的，均按1cm计算。</t>
  </si>
  <si>
    <t>换药(特大)</t>
  </si>
  <si>
    <t>创面50（不含）cm2以上或长度25（不含）cm以上。</t>
  </si>
  <si>
    <t>120600001-1</t>
  </si>
  <si>
    <t>门诊拆线(特大)</t>
  </si>
  <si>
    <t>120600001-2</t>
  </si>
  <si>
    <t>外擦药物治疗(特大)</t>
  </si>
  <si>
    <t>120600001-3</t>
  </si>
  <si>
    <t>外敷药物治疗(特大)</t>
  </si>
  <si>
    <t>120600001-4</t>
  </si>
  <si>
    <t>封包换药(特大)</t>
  </si>
  <si>
    <t>换药(大)</t>
  </si>
  <si>
    <r>
      <rPr>
        <sz val="11"/>
        <rFont val="宋体"/>
        <charset val="134"/>
      </rPr>
      <t>创面30（不含）-50（含）cm</t>
    </r>
    <r>
      <rPr>
        <vertAlign val="superscript"/>
        <sz val="11"/>
        <rFont val="宋体"/>
        <charset val="134"/>
      </rPr>
      <t>2</t>
    </r>
    <r>
      <rPr>
        <sz val="11"/>
        <rFont val="宋体"/>
        <charset val="134"/>
      </rPr>
      <t>或长度15（不含）-25（含）cm。</t>
    </r>
  </si>
  <si>
    <t>120600002-1</t>
  </si>
  <si>
    <t>门诊拆线(大)</t>
  </si>
  <si>
    <t>120600002-2</t>
  </si>
  <si>
    <t>外擦药物治疗(大)</t>
  </si>
  <si>
    <t>120600002-3</t>
  </si>
  <si>
    <t>外敷药物治疗(大)</t>
  </si>
  <si>
    <t>120600002-4</t>
  </si>
  <si>
    <t>封包换药(大)</t>
  </si>
  <si>
    <t>换药(中)</t>
  </si>
  <si>
    <r>
      <rPr>
        <sz val="11"/>
        <rFont val="宋体"/>
        <charset val="134"/>
      </rPr>
      <t>创面15（不含）-30（含）cm</t>
    </r>
    <r>
      <rPr>
        <vertAlign val="superscript"/>
        <sz val="11"/>
        <rFont val="宋体"/>
        <charset val="134"/>
      </rPr>
      <t>2</t>
    </r>
    <r>
      <rPr>
        <sz val="11"/>
        <rFont val="宋体"/>
        <charset val="134"/>
      </rPr>
      <t xml:space="preserve"> 或长度10（不含）-15（含）cm。</t>
    </r>
  </si>
  <si>
    <t>120600003-1</t>
  </si>
  <si>
    <t>门诊拆线(中)</t>
  </si>
  <si>
    <t>120600003-2</t>
  </si>
  <si>
    <t>外擦药物治疗(中)</t>
  </si>
  <si>
    <t>120600003-3</t>
  </si>
  <si>
    <t>外敷药物治疗(中)</t>
  </si>
  <si>
    <t>120600003-4</t>
  </si>
  <si>
    <t>封包换药(中)</t>
  </si>
  <si>
    <t>换药(小)</t>
  </si>
  <si>
    <r>
      <rPr>
        <sz val="11"/>
        <rFont val="宋体"/>
        <charset val="134"/>
      </rPr>
      <t>创面15（含）cm</t>
    </r>
    <r>
      <rPr>
        <vertAlign val="superscript"/>
        <sz val="11"/>
        <rFont val="宋体"/>
        <charset val="134"/>
      </rPr>
      <t>2</t>
    </r>
    <r>
      <rPr>
        <sz val="11"/>
        <rFont val="宋体"/>
        <charset val="134"/>
      </rPr>
      <t>以下或长度10（含）cm以下。</t>
    </r>
  </si>
  <si>
    <t>120600004-1</t>
  </si>
  <si>
    <t>门诊拆线(小)</t>
  </si>
  <si>
    <t>120600004-2</t>
  </si>
  <si>
    <t>外擦药物治疗(小)</t>
  </si>
  <si>
    <t>120600004-3</t>
  </si>
  <si>
    <t>外敷药物治疗(小)</t>
  </si>
  <si>
    <t>120600004-4</t>
  </si>
  <si>
    <t>封包换药(小)</t>
  </si>
  <si>
    <t>8.鼻饲管置管</t>
  </si>
  <si>
    <t>营养泵管</t>
  </si>
  <si>
    <t>鼻饲管置管</t>
  </si>
  <si>
    <t>药物和一次性胃肠管</t>
  </si>
  <si>
    <t>120800001-1</t>
  </si>
  <si>
    <t>120800001-2</t>
  </si>
  <si>
    <t>注食、注药、十二指肠灌注</t>
  </si>
  <si>
    <t>药物和一次性胃肠管、注食器、灌食器</t>
  </si>
  <si>
    <t>120800001-2/1</t>
  </si>
  <si>
    <t>注食、注药、十二指肠灌注加收(使用各种泵)</t>
  </si>
  <si>
    <t>每小时</t>
  </si>
  <si>
    <t>肠内营养治疗</t>
  </si>
  <si>
    <t>指经腹部造瘘置管或经鼻空肠置管，含肠内营养液配置。限不能进食的病人。</t>
  </si>
  <si>
    <t>120800002-1</t>
  </si>
  <si>
    <t>肠内营养治疗加收(使用各种泵)</t>
  </si>
  <si>
    <t>9.胃肠减压</t>
  </si>
  <si>
    <t>一次性吸引瓶（袋）</t>
  </si>
  <si>
    <t>胃肠减压</t>
  </si>
  <si>
    <t>含留置胃管抽胃液及间断减压。</t>
  </si>
  <si>
    <t>一次性胃管</t>
  </si>
  <si>
    <t>10.洗胃</t>
  </si>
  <si>
    <t>含插胃管及冲洗。</t>
  </si>
  <si>
    <t>药物、一次性胃管、一次性胃食道插管导引管</t>
  </si>
  <si>
    <t>洗胃</t>
  </si>
  <si>
    <t>121000001-1</t>
  </si>
  <si>
    <t>洗胃机洗胃</t>
  </si>
  <si>
    <t>11.物理降温</t>
  </si>
  <si>
    <t>一般物理降温</t>
  </si>
  <si>
    <t>121100001-1</t>
  </si>
  <si>
    <t>酒精擦浴</t>
  </si>
  <si>
    <t>121100001-2</t>
  </si>
  <si>
    <t>冰袋降温</t>
  </si>
  <si>
    <t>冰袋降温每天收费不超过12次。</t>
  </si>
  <si>
    <t>121100001-2/1</t>
  </si>
  <si>
    <t>冰帽降温</t>
  </si>
  <si>
    <t>特殊物理降温</t>
  </si>
  <si>
    <t>指使用专用设备降温。</t>
  </si>
  <si>
    <t>121100002-1</t>
  </si>
  <si>
    <t>特殊物理升温</t>
  </si>
  <si>
    <t>指使用专用设备升温。</t>
  </si>
  <si>
    <t>12.坐浴</t>
  </si>
  <si>
    <t>坐浴</t>
  </si>
  <si>
    <t>药物</t>
  </si>
  <si>
    <t>13.冷热湿敷</t>
  </si>
  <si>
    <t>冷热湿敷</t>
  </si>
  <si>
    <t>15.灌肠</t>
  </si>
  <si>
    <t>灌肠</t>
  </si>
  <si>
    <t>121500001-1</t>
  </si>
  <si>
    <t>一般灌肠</t>
  </si>
  <si>
    <t>121500001-2</t>
  </si>
  <si>
    <t>保留灌肠</t>
  </si>
  <si>
    <t>121500001-3</t>
  </si>
  <si>
    <t>三通氧气灌肠</t>
  </si>
  <si>
    <t>清洁灌肠</t>
  </si>
  <si>
    <t>指经肛门清洁灌肠。</t>
  </si>
  <si>
    <t>121500002-1</t>
  </si>
  <si>
    <t>回流灌肠</t>
  </si>
  <si>
    <t>不得同时收取清洁灌肠费。</t>
  </si>
  <si>
    <t>16.导尿</t>
  </si>
  <si>
    <t>导尿</t>
  </si>
  <si>
    <t>导尿包、尿管、尿套及尿袋</t>
  </si>
  <si>
    <t>121600001-1</t>
  </si>
  <si>
    <t>121600001-2</t>
  </si>
  <si>
    <t>留置导尿</t>
  </si>
  <si>
    <t>导尿包、尿管、尿套、尿袋及精密计尿器</t>
  </si>
  <si>
    <t>121600001-3</t>
  </si>
  <si>
    <t>持续尿量监测</t>
  </si>
  <si>
    <t>指留置导尿持续监测记录每小时尿量。</t>
  </si>
  <si>
    <t>精密计尿器</t>
  </si>
  <si>
    <t>膀胱冲洗</t>
  </si>
  <si>
    <t>一次性膀胱冲洗材料</t>
  </si>
  <si>
    <t>持续膀胱冲洗</t>
  </si>
  <si>
    <t>一次性冲洗材料、冲洗液</t>
  </si>
  <si>
    <t>121600004-1</t>
  </si>
  <si>
    <t>持续腹腔冲洗</t>
  </si>
  <si>
    <t>17.肛管排气</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</si>
  <si>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</si>
  <si>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</si>
  <si>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</si>
  <si>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</si>
  <si>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</si>
  <si>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</si>
  <si>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</si>
  <si>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</si>
  <si>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</si>
  <si>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</si>
  <si>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</si>
  <si>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r>
      <rPr>
        <sz val="11"/>
        <rFont val="宋体"/>
        <charset val="134"/>
      </rPr>
      <t>创面400cm</t>
    </r>
    <r>
      <rPr>
        <vertAlign val="superscript"/>
        <sz val="11"/>
        <rFont val="宋体"/>
        <charset val="134"/>
      </rPr>
      <t>2（含）以上。</t>
    </r>
  </si>
  <si>
    <t>121800001S-2</t>
  </si>
  <si>
    <t>大型伤口负压辅助愈合治疗</t>
  </si>
  <si>
    <r>
      <rPr>
        <sz val="11"/>
        <rFont val="宋体"/>
        <charset val="134"/>
      </rPr>
      <t>创面200cm</t>
    </r>
    <r>
      <rPr>
        <vertAlign val="superscript"/>
        <sz val="11"/>
        <rFont val="宋体"/>
        <charset val="134"/>
      </rPr>
      <t>2</t>
    </r>
    <r>
      <rPr>
        <sz val="11"/>
        <rFont val="宋体"/>
        <charset val="134"/>
      </rPr>
      <t>（含）-400cm</t>
    </r>
    <r>
      <rPr>
        <vertAlign val="superscript"/>
        <sz val="11"/>
        <rFont val="宋体"/>
        <charset val="134"/>
      </rPr>
      <t>2</t>
    </r>
    <r>
      <rPr>
        <sz val="11"/>
        <rFont val="宋体"/>
        <charset val="134"/>
      </rPr>
      <t>。</t>
    </r>
  </si>
  <si>
    <t>121800001S-3</t>
  </si>
  <si>
    <t>中型伤口负压辅助愈合治疗</t>
  </si>
  <si>
    <r>
      <rPr>
        <sz val="11"/>
        <rFont val="宋体"/>
        <charset val="134"/>
      </rPr>
      <t>创面100cm</t>
    </r>
    <r>
      <rPr>
        <vertAlign val="superscript"/>
        <sz val="11"/>
        <rFont val="宋体"/>
        <charset val="134"/>
      </rPr>
      <t>2</t>
    </r>
    <r>
      <rPr>
        <sz val="11"/>
        <rFont val="宋体"/>
        <charset val="134"/>
      </rPr>
      <t>（含）-200cm</t>
    </r>
    <r>
      <rPr>
        <vertAlign val="superscript"/>
        <sz val="11"/>
        <rFont val="宋体"/>
        <charset val="134"/>
      </rPr>
      <t>2</t>
    </r>
    <r>
      <rPr>
        <sz val="11"/>
        <rFont val="宋体"/>
        <charset val="134"/>
      </rPr>
      <t>。</t>
    </r>
  </si>
  <si>
    <t>121800001S-4</t>
  </si>
  <si>
    <t>小型伤口负压辅助愈合治疗</t>
  </si>
  <si>
    <r>
      <rPr>
        <sz val="11"/>
        <rFont val="宋体"/>
        <charset val="134"/>
      </rPr>
      <t>创面100cm</t>
    </r>
    <r>
      <rPr>
        <vertAlign val="superscript"/>
        <sz val="11"/>
        <rFont val="宋体"/>
        <charset val="134"/>
      </rPr>
      <t>2</t>
    </r>
    <r>
      <rPr>
        <sz val="11"/>
        <rFont val="宋体"/>
        <charset val="134"/>
      </rPr>
      <t>以下。</t>
    </r>
  </si>
  <si>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</si>
  <si>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</si>
  <si>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</si>
  <si>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</si>
  <si>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</si>
  <si>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</si>
  <si>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</si>
  <si>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</si>
  <si>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</si>
  <si>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</si>
  <si>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</si>
  <si>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</si>
  <si>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</si>
  <si>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</si>
  <si>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</si>
  <si>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</si>
  <si>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</si>
  <si>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</si>
  <si>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(四)其他医疗服务项目</t>
  </si>
  <si>
    <t>1.尸体料理</t>
  </si>
  <si>
    <t>尸体料理</t>
  </si>
  <si>
    <t>指尸体常规清洁处理及包裹；不含专业性尸体整容。</t>
  </si>
  <si>
    <t>140100001-1</t>
  </si>
  <si>
    <t>特殊传染病尸体料理</t>
  </si>
  <si>
    <t>专业性尸体整容</t>
  </si>
  <si>
    <t>指伤残尸体整容。</t>
  </si>
  <si>
    <t>尸体存放</t>
  </si>
  <si>
    <t>存放一日内不得收费。</t>
  </si>
  <si>
    <t>离体残肢处理</t>
  </si>
  <si>
    <t>140100004-1</t>
  </si>
  <si>
    <t>死婴处理</t>
  </si>
  <si>
    <t>140100004-2</t>
  </si>
  <si>
    <t>死胎处理</t>
  </si>
  <si>
    <t>二、医 技 诊 疗 类</t>
  </si>
  <si>
    <t xml:space="preserve">  本类说明：</t>
  </si>
  <si>
    <t>1.医技诊疗类包括医学影像、超声检查、核医学、放射治疗 、检验、血型与配血、病理检查，7个二级分类，总分类码为2，二级分类码为21—27。</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</si>
  <si>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</si>
  <si>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</si>
  <si>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</si>
  <si>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</si>
  <si>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6.组织器官移植所需的各项检验(HLA检查等)列入“血型与配血”类中，项目编码为260000023 —260000026。</t>
  </si>
  <si>
    <t>7.检验类项目均以检查目的立项。因许多检验项目可用成本差异悬殊的多种技术方法实现，本价格项目将成本差异悬殊的技术方法分别定价。</t>
  </si>
  <si>
    <t>8.X线摄影中未列入尺寸的X线片,可比照相近尺寸X线片，介于两个尺寸之间的，按较小的尺寸计费。</t>
  </si>
  <si>
    <t>9.因操作失误及仪器性能差错等原因，需要重新检查或检验的项目，一律不得再向患者另行收费。</t>
  </si>
  <si>
    <t>10.未取得国家或省大型医用设备配置许可证的大型医用设备不得收取检查和治疗费。</t>
  </si>
  <si>
    <t>11.病理学诊断和实验室诊断类项目，项目名称、内涵、说明未列的样本类型，符合卫生行政主管部门相关管理规定的，可按照相应项目价格执行，不受项目名称和内涵样本类型限制。</t>
  </si>
  <si>
    <t>三级公立医疗价格</t>
  </si>
  <si>
    <t>C型臂术中透视</t>
  </si>
  <si>
    <t>含透视下定位。</t>
  </si>
  <si>
    <t>210101004-1</t>
  </si>
  <si>
    <t>C型臂术中透视(使用影像增强器或电视屏)</t>
  </si>
  <si>
    <t>非血管介入临床操作数字减影(DSA)引导</t>
  </si>
  <si>
    <t>临床操作的磁共振引导</t>
  </si>
  <si>
    <t>每半小时</t>
  </si>
  <si>
    <t>临床操作的CT引导</t>
  </si>
  <si>
    <t>5.其他</t>
  </si>
  <si>
    <t>红外热像检查</t>
  </si>
  <si>
    <t>每部位</t>
  </si>
  <si>
    <t>210500001-1</t>
  </si>
  <si>
    <t>远红外热断层检查</t>
  </si>
  <si>
    <t>红外线乳腺检查</t>
  </si>
  <si>
    <t>单侧</t>
  </si>
  <si>
    <t>临床操作的A超引导</t>
  </si>
  <si>
    <t>临床操作的B超引导</t>
  </si>
  <si>
    <t>不可同时收取超声检查费。</t>
  </si>
  <si>
    <t>临床操作的腔内B超引导</t>
  </si>
  <si>
    <t>临床操作的彩色多普勒超声引导</t>
  </si>
  <si>
    <t>骨密度测定</t>
  </si>
  <si>
    <t>人次</t>
  </si>
  <si>
    <t>230200055-1</t>
  </si>
  <si>
    <t>单光子骨密度测定</t>
  </si>
  <si>
    <t>230200055-2</t>
  </si>
  <si>
    <t>双光子或X线能量骨密度测定</t>
  </si>
  <si>
    <t>7.其他</t>
  </si>
  <si>
    <t>深部热疗</t>
  </si>
  <si>
    <t>指超声或电磁波等热疗。</t>
  </si>
  <si>
    <t>240700001-1</t>
  </si>
  <si>
    <t>深部热疗加收(内生场热疗)</t>
  </si>
  <si>
    <t>高强度超声聚焦刀治疗</t>
  </si>
  <si>
    <r>
      <rPr>
        <sz val="12"/>
        <rFont val="宋体"/>
        <charset val="134"/>
        <scheme val="minor"/>
      </rPr>
      <t>指使用焦域声强5000W/cm</t>
    </r>
    <r>
      <rPr>
        <vertAlign val="superscript"/>
        <sz val="12"/>
        <rFont val="宋体"/>
        <charset val="134"/>
      </rPr>
      <t>2</t>
    </r>
    <r>
      <rPr>
        <sz val="12"/>
        <rFont val="宋体"/>
        <charset val="134"/>
        <scheme val="minor"/>
      </rPr>
      <t>以下高强度超声聚焦设备对实体性肿瘤的疗程损毁性消融治疗:含术中超声监控。</t>
    </r>
  </si>
  <si>
    <t>同一病灶按实际治疗次数计收，超过5次的，最高按5次计收。</t>
  </si>
  <si>
    <t>240700002-1</t>
  </si>
  <si>
    <t>高强度聚焦超声热消融肿瘤刀治疗</t>
  </si>
  <si>
    <r>
      <rPr>
        <sz val="12"/>
        <rFont val="宋体"/>
        <charset val="134"/>
        <scheme val="minor"/>
      </rPr>
      <t>指使用焦域声强5000W/cm</t>
    </r>
    <r>
      <rPr>
        <vertAlign val="superscript"/>
        <sz val="12"/>
        <rFont val="宋体"/>
        <charset val="134"/>
      </rPr>
      <t>2</t>
    </r>
    <r>
      <rPr>
        <sz val="12"/>
        <rFont val="宋体"/>
        <charset val="134"/>
        <scheme val="minor"/>
      </rPr>
      <t>及以上高强度超声聚焦设备对实体性肿瘤的一次损毁性消融治疗:含术中超声监控。</t>
    </r>
  </si>
  <si>
    <t>同一病灶治疗按一次计收</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</si>
  <si>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</si>
  <si>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</si>
  <si>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</si>
  <si>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</si>
  <si>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</si>
  <si>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</si>
  <si>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</si>
  <si>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</si>
  <si>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</si>
  <si>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</si>
  <si>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</si>
  <si>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</si>
  <si>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</si>
  <si>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(五)检验</t>
  </si>
  <si>
    <t>组合的检验项目超过8项的，各项目价格按80%计价。</t>
  </si>
  <si>
    <t>1.临床检验</t>
  </si>
  <si>
    <t>1.1 血液一般检查</t>
  </si>
  <si>
    <t>血红蛋白测定(Hb)</t>
  </si>
  <si>
    <t>项</t>
  </si>
  <si>
    <t>250101001-1</t>
  </si>
  <si>
    <t>血红蛋白测定(Hb)-手工法</t>
  </si>
  <si>
    <t>250101001-2</t>
  </si>
  <si>
    <t>血红蛋白测定(Hb)-床旁快速检测</t>
  </si>
  <si>
    <t>红细胞计数(RBC)</t>
  </si>
  <si>
    <t>250101002-1</t>
  </si>
  <si>
    <t>红细胞计数(RBC)-手工法</t>
  </si>
  <si>
    <t>红细胞比积测定(HCT)</t>
  </si>
  <si>
    <t>250101003-1</t>
  </si>
  <si>
    <t>红细胞比积测定(HCT)-手工法</t>
  </si>
  <si>
    <t>网织红细胞计数(Ret)</t>
  </si>
  <si>
    <t>250101005-1</t>
  </si>
  <si>
    <t>网织红细胞计数(Ret)-镜检法</t>
  </si>
  <si>
    <t>250101005-2</t>
  </si>
  <si>
    <t>网织红细胞计数(Ret)-仪器法</t>
  </si>
  <si>
    <t>250101005-3</t>
  </si>
  <si>
    <t>网织红细胞计数(Ret)-流式细胞仪法</t>
  </si>
  <si>
    <t>嗜碱性点彩红细胞计数</t>
  </si>
  <si>
    <t>异常红细胞形态检查</t>
  </si>
  <si>
    <t>红细胞沉降率测定(ESR)</t>
  </si>
  <si>
    <t>250101008-1</t>
  </si>
  <si>
    <t>红细胞沉降率测定(ESR)-手工法</t>
  </si>
  <si>
    <t>白细胞计数(WBC)</t>
  </si>
  <si>
    <t>250101009-1</t>
  </si>
  <si>
    <t>白细胞计数(WBC)-手工法</t>
  </si>
  <si>
    <t>白细胞分类计数(DC)</t>
  </si>
  <si>
    <t>250101010-1</t>
  </si>
  <si>
    <t>白细胞分类计数(DC)-手工法</t>
  </si>
  <si>
    <t>嗜酸性粒细胞直接计数</t>
  </si>
  <si>
    <t>250101011-1</t>
  </si>
  <si>
    <t>嗜碱性粒细胞直接计数</t>
  </si>
  <si>
    <t>250101011-2</t>
  </si>
  <si>
    <t>淋巴细胞直接计数</t>
  </si>
  <si>
    <t>250101011-3</t>
  </si>
  <si>
    <t>单核细胞直接计数</t>
  </si>
  <si>
    <t>异常白细胞形态检查</t>
  </si>
  <si>
    <t>浓缩血恶性组织细胞检查</t>
  </si>
  <si>
    <t>血小板计数</t>
  </si>
  <si>
    <t>250101014-1</t>
  </si>
  <si>
    <t>血小板计数-手工法</t>
  </si>
  <si>
    <t>血常规</t>
  </si>
  <si>
    <t>含全血细胞计数。</t>
  </si>
  <si>
    <t>250101015-1</t>
  </si>
  <si>
    <t>血常规-三分类</t>
  </si>
  <si>
    <t>250101015-2</t>
  </si>
  <si>
    <t>血常规-五分类</t>
  </si>
  <si>
    <t>出血时间测定(BT)</t>
  </si>
  <si>
    <t>出血时间测定-测定器法</t>
  </si>
  <si>
    <t>指测定器法。</t>
  </si>
  <si>
    <t>凝血时间测定(CT)-测定器法</t>
  </si>
  <si>
    <t>红斑狼疮细胞检查(LEC)</t>
  </si>
  <si>
    <t>血浆渗量试验</t>
  </si>
  <si>
    <t>有核红细胞计数</t>
  </si>
  <si>
    <t>异常血小板形态检查</t>
  </si>
  <si>
    <t>1.2尿液一般检查</t>
  </si>
  <si>
    <t xml:space="preserve">  </t>
  </si>
  <si>
    <t>尿常规检查</t>
  </si>
  <si>
    <t>指手工操作；含外观、酸碱度、蛋白定性、镜检。</t>
  </si>
  <si>
    <t>尿酸碱度测定</t>
  </si>
  <si>
    <t>尿比重测定</t>
  </si>
  <si>
    <t>尿渗透压检查</t>
  </si>
  <si>
    <t>250102004-1/1</t>
  </si>
  <si>
    <t>床边尿渗透压快速检测</t>
  </si>
  <si>
    <t>250102004-2</t>
  </si>
  <si>
    <t>血清渗透压检查</t>
  </si>
  <si>
    <t>250102004-2/1</t>
  </si>
  <si>
    <t>床边血清渗透压快速检测</t>
  </si>
  <si>
    <t>尿蛋白定性</t>
  </si>
  <si>
    <t>尿蛋白定量</t>
  </si>
  <si>
    <t>250102006-1</t>
  </si>
  <si>
    <t>尿蛋白定量-手工比色法</t>
  </si>
  <si>
    <t>250102006-2</t>
  </si>
  <si>
    <t>尿蛋白定量-各种化学法</t>
  </si>
  <si>
    <t>250102006-3</t>
  </si>
  <si>
    <t>尿蛋白定量-免疫比浊法</t>
  </si>
  <si>
    <t>尿本-周氏蛋白定性检查</t>
  </si>
  <si>
    <t>250102007-1</t>
  </si>
  <si>
    <t>尿本-周氏蛋白定性检查-热沉淀法</t>
  </si>
  <si>
    <t>250102007-2</t>
  </si>
  <si>
    <t>尿本-周氏蛋白定性检查-免疫电泳法</t>
  </si>
  <si>
    <t>尿肌红蛋白定性检查</t>
  </si>
  <si>
    <t>尿血红蛋白定性检查</t>
  </si>
  <si>
    <t>尿糖定性试验</t>
  </si>
  <si>
    <t>尿糖定量测定</t>
  </si>
  <si>
    <t>尿酮体定性试验</t>
  </si>
  <si>
    <t>尿三胆检查</t>
  </si>
  <si>
    <t>250102013-1</t>
  </si>
  <si>
    <t>尿二胆检查</t>
  </si>
  <si>
    <t>尿含铁血黄素定性试验</t>
  </si>
  <si>
    <t>尿三氯化铁试验</t>
  </si>
  <si>
    <t>尿乳糜定性检查</t>
  </si>
  <si>
    <t>尿卟啉定性试验</t>
  </si>
  <si>
    <t>尿黑色素测定</t>
  </si>
  <si>
    <t>尿浓缩稀释试验</t>
  </si>
  <si>
    <t>尿酚红排泄试验(PSP)</t>
  </si>
  <si>
    <t>尿妊娠试验</t>
  </si>
  <si>
    <t>250102021-1</t>
  </si>
  <si>
    <t>尿妊娠试验-乳胶凝集法</t>
  </si>
  <si>
    <t>250102021-2</t>
  </si>
  <si>
    <t>尿妊娠试验-酶免法</t>
  </si>
  <si>
    <t>250102021-3</t>
  </si>
  <si>
    <t>尿妊娠试验-金标法</t>
  </si>
  <si>
    <t>卵泡刺激素(LH)排卵预测</t>
  </si>
  <si>
    <t>尿沉渣镜检</t>
  </si>
  <si>
    <t>尿沉渣定量</t>
  </si>
  <si>
    <t>250102024-1</t>
  </si>
  <si>
    <t>尿沉渣定量-手工法</t>
  </si>
  <si>
    <t>250102024-2</t>
  </si>
  <si>
    <t>尿沉渣定量-尿沉渣分析仪</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</si>
  <si>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</si>
  <si>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</si>
  <si>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</si>
  <si>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</si>
  <si>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</si>
  <si>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</si>
  <si>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</si>
  <si>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</si>
  <si>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</si>
  <si>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</si>
  <si>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尿液分析</t>
  </si>
  <si>
    <t>指仪器法，8－11项 。</t>
  </si>
  <si>
    <t>24小时尿胱氨酸测定</t>
  </si>
  <si>
    <t>尿卟啉定量测定</t>
  </si>
  <si>
    <t>1.3 粪便检查</t>
  </si>
  <si>
    <t>粪便常规</t>
  </si>
  <si>
    <t>含外观、镜检。</t>
  </si>
  <si>
    <t>隐血试验</t>
  </si>
  <si>
    <t>指粪便、呕吐物、痰液、分泌物、脑脊液、胸腹水等体液。</t>
  </si>
  <si>
    <t>每项检测计价一次。</t>
  </si>
  <si>
    <t>250103002-1</t>
  </si>
  <si>
    <t>隐血试验-化学法</t>
  </si>
  <si>
    <t>250103002-2</t>
  </si>
  <si>
    <t>隐血试验-免疫法</t>
  </si>
  <si>
    <t>粪胆素检查</t>
  </si>
  <si>
    <t>粪便乳糖不耐受测定</t>
  </si>
  <si>
    <t>粪苏丹III染色检查</t>
  </si>
  <si>
    <t>粪便脂肪定量</t>
  </si>
  <si>
    <t>250103007S</t>
  </si>
  <si>
    <t>粪便乳铁蛋白检测</t>
  </si>
  <si>
    <t>指对粪便进行乳铁蛋白检测。</t>
  </si>
  <si>
    <t>250103008S</t>
  </si>
  <si>
    <t>钙卫蛋白检测</t>
  </si>
  <si>
    <t>指用免疫学方法，对各种临床标本，进行钙卫蛋白检测。</t>
  </si>
  <si>
    <t>1.4 体液与分泌物检查</t>
  </si>
  <si>
    <t>胸腹水常规检查</t>
  </si>
  <si>
    <t>含外观、比重、粘蛋白定性、细胞计数、细胞分类。</t>
  </si>
  <si>
    <t>胸腹水特殊检查</t>
  </si>
  <si>
    <t>250104002-1</t>
  </si>
  <si>
    <t>胸腹水细胞学检查</t>
  </si>
  <si>
    <t>250104002-2</t>
  </si>
  <si>
    <t>胸腹水细胞染色体检查</t>
  </si>
  <si>
    <t>250104002-3</t>
  </si>
  <si>
    <t>胸腹水细胞AgNOR检查</t>
  </si>
  <si>
    <t>脑脊液常规检查(CSF)</t>
  </si>
  <si>
    <t>含外观、蛋白定性、细胞总数和分类。</t>
  </si>
  <si>
    <t>精液常规检查</t>
  </si>
  <si>
    <t>含外观、量、液化程度、精子存活率、活动力、计数和形态。</t>
  </si>
  <si>
    <t>250104004-1</t>
  </si>
  <si>
    <t>精液常规检查-手工法</t>
  </si>
  <si>
    <t>精液酸性磷酸酶测定</t>
  </si>
  <si>
    <t>精液果糖测定</t>
  </si>
  <si>
    <t>精液α-葡萄糖苷酶测定</t>
  </si>
  <si>
    <t>精子运动轨迹分析</t>
  </si>
  <si>
    <t>精子顶体完整率检查</t>
  </si>
  <si>
    <t>精子受精能力测定</t>
  </si>
  <si>
    <t>精子结合抗体测定</t>
  </si>
  <si>
    <t>精子畸形率测定</t>
  </si>
  <si>
    <t>250104012-1</t>
  </si>
  <si>
    <t>精子畸形率测定加收(染色形态分析)</t>
  </si>
  <si>
    <t>前列腺液常规检查</t>
  </si>
  <si>
    <t>含外观和镜检。</t>
  </si>
  <si>
    <t>阴道分泌物检查</t>
  </si>
  <si>
    <t>含清洁度、滴虫、霉菌检查。</t>
  </si>
  <si>
    <t>羊水结晶检查</t>
  </si>
  <si>
    <t>胃液常规检查</t>
  </si>
  <si>
    <t>含酸碱度、基础胃酸分泌量、最大胃酸分泌量测定。</t>
  </si>
  <si>
    <t>250104016-1</t>
  </si>
  <si>
    <t>胃液常规检查-五肽胃泌素法</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</si>
  <si>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</si>
  <si>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</si>
  <si>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</si>
  <si>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</si>
  <si>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</si>
  <si>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</si>
  <si>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</si>
  <si>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精子凝集试验</t>
  </si>
  <si>
    <t>精液卵磷脂测定</t>
  </si>
  <si>
    <t>精液渗透压测定</t>
  </si>
  <si>
    <t>精子速度激光测定</t>
  </si>
  <si>
    <t>精子爬高试验</t>
  </si>
  <si>
    <t>精子顶体酶活性定量测定</t>
  </si>
  <si>
    <t>精浆弹性硬蛋白酶定量测定</t>
  </si>
  <si>
    <t>精浆(全精)乳酸脱氢酶X同工酶定量检测</t>
  </si>
  <si>
    <t>精浆中性α-葡萄糖苷酶活性测定</t>
  </si>
  <si>
    <t>精液白细胞过氧化物酶染色检查</t>
  </si>
  <si>
    <t>精浆锌测定</t>
  </si>
  <si>
    <t>精浆柠檬酸测定</t>
  </si>
  <si>
    <t>精子膜表面抗体免疫珠试验</t>
  </si>
  <si>
    <t>指IgG、IgA、IgM。</t>
  </si>
  <si>
    <t>精子膜凝集素受体定量检测</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</si>
  <si>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</si>
  <si>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</si>
  <si>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</si>
  <si>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</si>
  <si>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</si>
  <si>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</si>
  <si>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</si>
  <si>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</si>
  <si>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2.临床血液学检查</t>
  </si>
  <si>
    <t>特殊采血管</t>
  </si>
  <si>
    <t>2.1 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</si>
  <si>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</si>
  <si>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</si>
  <si>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</si>
  <si>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</si>
  <si>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</si>
  <si>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250201004-1</t>
  </si>
  <si>
    <t>造血干细胞计数-荧光显微镜法</t>
  </si>
  <si>
    <t>250201004-2</t>
  </si>
  <si>
    <t>造血干细胞计数-流式细胞仪法</t>
  </si>
  <si>
    <t>骨髓造血祖细胞培养</t>
  </si>
  <si>
    <t>250201005-1</t>
  </si>
  <si>
    <t>骨髓造血祖细胞培养(粒-单系)</t>
  </si>
  <si>
    <t>250201005-2</t>
  </si>
  <si>
    <t>骨髓造血祖细胞培养(红细胞系)</t>
  </si>
  <si>
    <t>白血病免疫分型</t>
  </si>
  <si>
    <t>250201006-1</t>
  </si>
  <si>
    <t>白血病免疫分型-荧光显微镜法</t>
  </si>
  <si>
    <t>250201006-2</t>
  </si>
  <si>
    <t>白血病免疫分型-酶免法</t>
  </si>
  <si>
    <t>250201006-3</t>
  </si>
  <si>
    <t>白血病免疫分型-流式细胞仪法</t>
  </si>
  <si>
    <t>骨髓特殊染色及酶组织化学染色检查</t>
  </si>
  <si>
    <t>每种特殊染色计为一项。</t>
  </si>
  <si>
    <t>白血病抗原检测</t>
  </si>
  <si>
    <t>每个抗原</t>
  </si>
  <si>
    <t>白血病残留病灶检测</t>
  </si>
  <si>
    <t>粒细胞集落刺激因子测定</t>
  </si>
  <si>
    <t xml:space="preserve">2.2 溶血检查  </t>
  </si>
  <si>
    <t>红细胞包涵体检查</t>
  </si>
  <si>
    <t>血浆游离血红蛋白测定</t>
  </si>
  <si>
    <t>血清结合珠蛋白测定(Hp)</t>
  </si>
  <si>
    <t>250202003-1</t>
  </si>
  <si>
    <t>血清结合珠蛋白测定(Hp)-手工法</t>
  </si>
  <si>
    <t>250202003-2</t>
  </si>
  <si>
    <t>血清结合珠蛋白测定(Hp)-光度法或免疫法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</si>
  <si>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</si>
  <si>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</si>
  <si>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</si>
  <si>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</si>
  <si>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</si>
  <si>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</si>
  <si>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</si>
  <si>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</si>
  <si>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</si>
  <si>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</si>
  <si>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</si>
  <si>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</si>
  <si>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</si>
  <si>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</si>
  <si>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</si>
  <si>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250202018-1</t>
  </si>
  <si>
    <t>6-磷酸葡萄糖酸脱氢酶(6-PGDH)活性检测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</si>
  <si>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</si>
  <si>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</si>
  <si>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</si>
  <si>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</si>
  <si>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</si>
  <si>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</si>
  <si>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</si>
  <si>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</si>
  <si>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250202026-1</t>
  </si>
  <si>
    <t>血红蛋白电泳-全自动仪器法</t>
  </si>
  <si>
    <t>血红蛋白A2测定(HbA2)</t>
  </si>
  <si>
    <t>抗碱血红蛋白测定(HbF)</t>
  </si>
  <si>
    <t>胎儿血红蛋白(HbF)酸洗脱试验</t>
  </si>
  <si>
    <t>血红蛋白H包涵体检测</t>
  </si>
  <si>
    <t>不稳定血红蛋白测定</t>
  </si>
  <si>
    <t>250202031-1</t>
  </si>
  <si>
    <t>血红蛋白热不稳定试验</t>
  </si>
  <si>
    <t>250202031-2</t>
  </si>
  <si>
    <t>血红蛋白异丙醇试验</t>
  </si>
  <si>
    <t>250202031-3</t>
  </si>
  <si>
    <t>血红蛋白变性珠蛋白小体检测</t>
  </si>
  <si>
    <t>血红蛋白C试验</t>
  </si>
  <si>
    <t>血红蛋白S溶解度试验</t>
  </si>
  <si>
    <t>直接抗人球蛋白试验(Coombs')</t>
  </si>
  <si>
    <t>指IgG、IgA、IgM、C3等不同球蛋白、补体成分。</t>
  </si>
  <si>
    <t>间接抗人球蛋白试验</t>
  </si>
  <si>
    <t>红细胞电泳测定</t>
  </si>
  <si>
    <t>红细胞膜蛋白电泳测定</t>
  </si>
  <si>
    <t>肽链裂解试验</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</si>
  <si>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</si>
  <si>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</si>
  <si>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</si>
  <si>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</si>
  <si>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</si>
  <si>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</si>
  <si>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</si>
  <si>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红细胞九分图分析</t>
  </si>
  <si>
    <t>红细胞游离原卟啉测定</t>
  </si>
  <si>
    <t>磷酸葡萄糖异构酶(GPI)测定</t>
  </si>
  <si>
    <t>磷酸葡萄糖变位酶(PGM)测定</t>
  </si>
  <si>
    <t>250202044S</t>
  </si>
  <si>
    <t>血液锌原卟啉测定</t>
  </si>
  <si>
    <t>2.3 凝血检查</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</si>
  <si>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</si>
  <si>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</si>
  <si>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</si>
  <si>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</si>
  <si>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</si>
  <si>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</si>
  <si>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</si>
  <si>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</si>
  <si>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</si>
  <si>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</si>
  <si>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</si>
  <si>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</si>
  <si>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</si>
  <si>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</si>
  <si>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</si>
  <si>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</si>
  <si>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</si>
  <si>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血小板相关补体C3测定(PAC3)</t>
  </si>
  <si>
    <t>250203002-1</t>
  </si>
  <si>
    <t>血小板相关补体C3测定(PAC3)-酶免法</t>
  </si>
  <si>
    <t>250203002-2</t>
  </si>
  <si>
    <t>血小板相关补体C3测定(PAC3)-流式细胞仪法</t>
  </si>
  <si>
    <t>抗血小板膜糖蛋白自身抗体测定</t>
  </si>
  <si>
    <t>250203003-1</t>
  </si>
  <si>
    <t>抗血小板膜糖蛋白自身抗体测定(Ⅱb/Ⅲa)</t>
  </si>
  <si>
    <t>250203003-2</t>
  </si>
  <si>
    <t>抗血小板膜糖蛋白自身抗体测定(Ⅰb/IX)</t>
  </si>
  <si>
    <t>血小板纤维蛋白原受体检测(FIBR)-流式细胞仪法</t>
  </si>
  <si>
    <t>血小板膜α颗粒膜蛋白140测定（GMP-140)</t>
  </si>
  <si>
    <t>250203005-1</t>
  </si>
  <si>
    <t>血小板膜α颗粒膜蛋白140测定(GMP-140)-放免法或酶免法</t>
  </si>
  <si>
    <t>250203005-2</t>
  </si>
  <si>
    <t>血小板膜α颗粒膜蛋白140测定(GMP-140)-流式细胞仪法</t>
  </si>
  <si>
    <t>毛细血管脆性试验</t>
  </si>
  <si>
    <t>阿斯匹林耐量试验(ATT)</t>
  </si>
  <si>
    <t>血管性假性血友病因子(VWF)抗原测定</t>
  </si>
  <si>
    <t>250203008-1</t>
  </si>
  <si>
    <t>血管性假性血友病因子(VWF)抗原测定-ELISA法</t>
  </si>
  <si>
    <t>250203008-2</t>
  </si>
  <si>
    <t>血管性假性血友病因子(VWF)抗原测定-免疫比浊法</t>
  </si>
  <si>
    <t>血浆内皮素测定(ET)</t>
  </si>
  <si>
    <t>250203009-1</t>
  </si>
  <si>
    <t>血浆内皮素测定(ET)-各种免疫学方法</t>
  </si>
  <si>
    <t>250203009-2</t>
  </si>
  <si>
    <t>血浆内皮素测定(ET)-流式细胞仪法</t>
  </si>
  <si>
    <t>血小板粘附功能测定(PAdT)</t>
  </si>
  <si>
    <t>250203010-1</t>
  </si>
  <si>
    <t>血小板粘附功能测定(PAdT)-酶免法</t>
  </si>
  <si>
    <t>250203010-2</t>
  </si>
  <si>
    <t>血小板粘附功能测定(PAdT)-流式细胞仪法</t>
  </si>
  <si>
    <t>血小板聚集功能测定(PAgT)</t>
  </si>
  <si>
    <t>250203011-1</t>
  </si>
  <si>
    <t>血小板聚集功能测定(PAgT)-酶免、比浊法</t>
  </si>
  <si>
    <t>250203011-2</t>
  </si>
  <si>
    <t>血小板聚集功能测定(PAgT)-流式细胞仪法</t>
  </si>
  <si>
    <t>瑞斯托霉素诱导血小板聚集测定</t>
  </si>
  <si>
    <t>血小板第3因子有效性测定(PF3)</t>
  </si>
  <si>
    <t>250203013-1</t>
  </si>
  <si>
    <t>血小板第3因子有效性测定(PF3)-放免法或酶免法</t>
  </si>
  <si>
    <t>250203013-2</t>
  </si>
  <si>
    <t>血小板第3因子有效性测定(PF3)-流式细胞仪法</t>
  </si>
  <si>
    <t>血小板第4因子测定(PF4)</t>
  </si>
  <si>
    <t>血小板寿命测定</t>
  </si>
  <si>
    <t>血小板钙流测定</t>
  </si>
  <si>
    <t>血浆β-血小板球蛋白测定</t>
  </si>
  <si>
    <t>血块收缩试验</t>
  </si>
  <si>
    <t>血浆血栓烷B2测定(TXB2)</t>
  </si>
  <si>
    <t>250203019-1</t>
  </si>
  <si>
    <t>血浆血栓烷B2测定(TXB2)-放免法或酶免法</t>
  </si>
  <si>
    <t>250203019-2</t>
  </si>
  <si>
    <t>血浆血栓烷B2测定(TXB2)-流式细胞仪法</t>
  </si>
  <si>
    <t>血浆凝血酶原时间测定(PT)</t>
  </si>
  <si>
    <t>250203020-1</t>
  </si>
  <si>
    <t>血浆凝血酶原时间测定(PT)-手工法</t>
  </si>
  <si>
    <t>250203020-2</t>
  </si>
  <si>
    <t>血浆凝血酶原时间测定(PT)-仪器法</t>
  </si>
  <si>
    <t>250203020-3</t>
  </si>
  <si>
    <t>血浆凝血酶原时间测定(PT)-床旁快速检测</t>
  </si>
  <si>
    <t>复钙时间测定及其纠正试验</t>
  </si>
  <si>
    <t>250203021-1</t>
  </si>
  <si>
    <t>复钙时间测定及其纠正试验-手工法</t>
  </si>
  <si>
    <t>250203021-2</t>
  </si>
  <si>
    <t>复钙时间测定及其纠正试验-仪器法</t>
  </si>
  <si>
    <t>凝血酶原时间纠正试验</t>
  </si>
  <si>
    <t>250203022-1</t>
  </si>
  <si>
    <t>凝血酶原时间纠正试验-手工法</t>
  </si>
  <si>
    <t>250203022-2</t>
  </si>
  <si>
    <t>凝血酶原时间纠正试验-仪器法</t>
  </si>
  <si>
    <t>凝血酶原消耗及纠正试验</t>
  </si>
  <si>
    <t>250203023-1</t>
  </si>
  <si>
    <t>凝血酶原消耗及纠正试验-手工法</t>
  </si>
  <si>
    <t>250203023-2</t>
  </si>
  <si>
    <t>凝血酶原消耗及纠正试验-仪器法</t>
  </si>
  <si>
    <t>白陶土部分凝血活酶时间测定(KPTT)</t>
  </si>
  <si>
    <t>250203024-1</t>
  </si>
  <si>
    <t>白陶土部分凝血活酶时间测定(KPTT)-手工法</t>
  </si>
  <si>
    <t>250203024-2</t>
  </si>
  <si>
    <t>白陶土部分凝血活酶时间测定(KPTT)-仪器法</t>
  </si>
  <si>
    <t>活化部分凝血活酶时间测定(APTT)</t>
  </si>
  <si>
    <t>250203025-1</t>
  </si>
  <si>
    <t>活化部分凝血活酶时间测定(APTT)-手工法</t>
  </si>
  <si>
    <t>250203025-2</t>
  </si>
  <si>
    <t>活化部分凝血活酶时间测定(APTT)-仪器法</t>
  </si>
  <si>
    <t>活化凝血时间测定(ACT)</t>
  </si>
  <si>
    <t>250203026-1</t>
  </si>
  <si>
    <t>活化凝血时间测定(ACT)-手工法</t>
  </si>
  <si>
    <t>250203026-2</t>
  </si>
  <si>
    <t>活化凝血时间测定(ACT)-仪器法</t>
  </si>
  <si>
    <t>250203026-3</t>
  </si>
  <si>
    <t>活化凝血时间测定(ACT)-床旁快速检测</t>
  </si>
  <si>
    <t>简易凝血活酶生成试验</t>
  </si>
  <si>
    <t>250203027-1</t>
  </si>
  <si>
    <t>简易凝血活酶生成试验-手工法</t>
  </si>
  <si>
    <t>250203027-2</t>
  </si>
  <si>
    <t>简易凝血活酶生成试验-仪器法</t>
  </si>
  <si>
    <t>血浆蝰蛇毒时间测定</t>
  </si>
  <si>
    <t>血浆蝰蛇毒磷脂时间测定</t>
  </si>
  <si>
    <t>血浆纤维蛋白原测定</t>
  </si>
  <si>
    <t>250203030-1</t>
  </si>
  <si>
    <t>血浆纤维蛋白原测定-手工法</t>
  </si>
  <si>
    <t>250203030-2</t>
  </si>
  <si>
    <t>血浆纤维蛋白原测定-仪器法</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</si>
  <si>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</si>
  <si>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</si>
  <si>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</si>
  <si>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</si>
  <si>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</si>
  <si>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</si>
  <si>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</si>
  <si>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血浆因子Ⅷ抑制物定性测定</t>
  </si>
  <si>
    <t>250203032-1</t>
  </si>
  <si>
    <t>血浆因子Ⅷ抑制物定性测定-手工法</t>
  </si>
  <si>
    <t>250203032-2</t>
  </si>
  <si>
    <t>血浆因子Ⅷ抑制物定性测定-仪器法</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</si>
  <si>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</si>
  <si>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</si>
  <si>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</si>
  <si>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</si>
  <si>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</si>
  <si>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</si>
  <si>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</si>
  <si>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</si>
  <si>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血浆因子ⅩⅢ缺乏筛选试验</t>
  </si>
  <si>
    <t>凝血酶时间测定(TT)</t>
  </si>
  <si>
    <t>250203035-1</t>
  </si>
  <si>
    <t>凝血酶时间测定(TT)-手工法</t>
  </si>
  <si>
    <t>250203035-2</t>
  </si>
  <si>
    <t>凝血酶时间测定(TT)-仪器法</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</si>
  <si>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</si>
  <si>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</si>
  <si>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</si>
  <si>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</si>
  <si>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</si>
  <si>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</si>
  <si>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</si>
  <si>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</si>
  <si>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250203043-1</t>
  </si>
  <si>
    <t>血浆纤溶酶原活性测定(PLGA)-手工法</t>
  </si>
  <si>
    <t>250203043-2</t>
  </si>
  <si>
    <t>血浆纤溶酶原活性测定(PLGA)-仪器法</t>
  </si>
  <si>
    <t>血浆纤溶酶原抗原测定(PLGAg)</t>
  </si>
  <si>
    <t>250203044-1</t>
  </si>
  <si>
    <t>血浆纤溶酶原抗原测定(PLGAg)-手工法</t>
  </si>
  <si>
    <t>250203044-2</t>
  </si>
  <si>
    <t>血浆纤溶酶原抗原测定(PLGAg)-仪器法</t>
  </si>
  <si>
    <t>血浆α2纤溶酶抑制物活性测定(α2-PIA)</t>
  </si>
  <si>
    <t>250203045-1</t>
  </si>
  <si>
    <t>血浆α2纤溶酶抑制物活性测定(α2-PIA)-手工法</t>
  </si>
  <si>
    <t>250203045-2</t>
  </si>
  <si>
    <t>血浆α2纤溶酶抑制物活性测定(α2-PIA)-仪器法</t>
  </si>
  <si>
    <t>血浆α2纤溶酶抑制物抗原测定(α2-PIAg)</t>
  </si>
  <si>
    <t>250203046-1</t>
  </si>
  <si>
    <t>血浆α2纤溶酶抑制物抗原测定(α2-PIAg)-手工法</t>
  </si>
  <si>
    <t>250203046-2</t>
  </si>
  <si>
    <t>血浆α2纤溶酶抑制物抗原测定(α2-PIAg)-仪器法</t>
  </si>
  <si>
    <t>血浆抗凝血酶Ⅲ活性测定(AT-ⅢA)</t>
  </si>
  <si>
    <t>250203047-1</t>
  </si>
  <si>
    <t>血浆抗凝血酶Ⅲ活性测定(AT-ⅢA)-手工法</t>
  </si>
  <si>
    <t>250203047-2</t>
  </si>
  <si>
    <t>血浆抗凝血酶Ⅲ活性测定(AT-ⅢA)-仪器法</t>
  </si>
  <si>
    <t>血浆抗凝血酶Ⅲ抗原测定(AT-ⅢAg)</t>
  </si>
  <si>
    <t>250203048-1</t>
  </si>
  <si>
    <t>血浆抗凝血酶Ⅲ抗原测定(AT-ⅢAg)-手工法</t>
  </si>
  <si>
    <t>250203048-2</t>
  </si>
  <si>
    <t>血浆抗凝血酶Ⅲ抗原测定(AT-ⅢAg)-仪器法</t>
  </si>
  <si>
    <t>凝血酶抗凝血酶Ⅲ复合物测定(TAT)</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</si>
  <si>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</si>
  <si>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</si>
  <si>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</si>
  <si>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</si>
  <si>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</si>
  <si>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</si>
  <si>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</si>
  <si>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</si>
  <si>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</si>
  <si>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</si>
  <si>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</si>
  <si>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</si>
  <si>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 1+2)</t>
  </si>
  <si>
    <t>血浆纤维蛋白肽Bβ1-42和BP15-42检测(FPBβ1-42,BP15-42)</t>
  </si>
  <si>
    <t>血浆纤溶酶-抗纤溶酶复合物测定(PAP)</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</si>
  <si>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</si>
  <si>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</si>
  <si>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</si>
  <si>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</si>
  <si>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</si>
  <si>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</si>
  <si>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</si>
  <si>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</si>
  <si>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</si>
  <si>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</si>
  <si>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</si>
  <si>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</si>
  <si>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</si>
  <si>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血浆D-二聚体测定(D-Dimer)</t>
  </si>
  <si>
    <t>250203066-1</t>
  </si>
  <si>
    <t>血浆D-二聚体测定(D-Dimer)-乳胶凝集法</t>
  </si>
  <si>
    <t>250203066-2</t>
  </si>
  <si>
    <t>血浆D-二聚体测定(D-Dimer)-各种免疫学方法</t>
  </si>
  <si>
    <t>α2-巨球蛋白测定</t>
  </si>
  <si>
    <t>250203067-1</t>
  </si>
  <si>
    <t>α2-巨球蛋白测定-免疫法</t>
  </si>
  <si>
    <t>250203067-2</t>
  </si>
  <si>
    <t>α2-巨球蛋白测定-单扩法</t>
  </si>
  <si>
    <t>250203067-3</t>
  </si>
  <si>
    <t>α2-巨球蛋白测定-散浊法</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</si>
  <si>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</si>
  <si>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</si>
  <si>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</si>
  <si>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</si>
  <si>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</si>
  <si>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</si>
  <si>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</si>
  <si>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</si>
  <si>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</si>
  <si>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体外血栓形成试验</t>
  </si>
  <si>
    <t>红细胞流变特性检测</t>
  </si>
  <si>
    <t>含红细胞取向、变形、脆性、松弛等。</t>
  </si>
  <si>
    <t>全血粘度测定</t>
  </si>
  <si>
    <t>250203071-1</t>
  </si>
  <si>
    <t>全血粘度测定(高切)</t>
  </si>
  <si>
    <t>250203071-2</t>
  </si>
  <si>
    <t>全血粘度测定(中切)</t>
  </si>
  <si>
    <t>250203071-3</t>
  </si>
  <si>
    <t>全血粘度测定(低切)</t>
  </si>
  <si>
    <t>血浆粘度测定</t>
  </si>
  <si>
    <t>血小板ATP释放试验</t>
  </si>
  <si>
    <t>纤维蛋白肽A检测</t>
  </si>
  <si>
    <t>肝素辅因子Ⅱ活性测定</t>
  </si>
  <si>
    <t>低分子肝素测定(LMWH)</t>
  </si>
  <si>
    <t>血浆激肽释放酶原测定</t>
  </si>
  <si>
    <t>简易凝血活酶纠正试验</t>
  </si>
  <si>
    <t>纤维蛋白溶解试验</t>
  </si>
  <si>
    <t>血栓弹力图试验(TEG)</t>
  </si>
  <si>
    <t>250203081S</t>
  </si>
  <si>
    <t>血小板诱导聚集测定</t>
  </si>
  <si>
    <t>250203081S-1</t>
  </si>
  <si>
    <t>血小板诱导聚集测定-散射比浊法</t>
  </si>
  <si>
    <t>250203081S-2</t>
  </si>
  <si>
    <t>血小板诱导聚集测定-流式细胞仪法</t>
  </si>
  <si>
    <t>250203083S</t>
  </si>
  <si>
    <r>
      <rPr>
        <sz val="11"/>
        <rFont val="宋体"/>
        <charset val="134"/>
        <scheme val="minor"/>
      </rPr>
      <t>纤维蛋白单体（</t>
    </r>
    <r>
      <rPr>
        <sz val="11"/>
        <rFont val="Times New Roman"/>
        <charset val="0"/>
      </rPr>
      <t>FM</t>
    </r>
    <r>
      <rPr>
        <sz val="11"/>
        <rFont val="宋体"/>
        <charset val="134"/>
      </rPr>
      <t>）检测</t>
    </r>
  </si>
  <si>
    <t>指对血液进行纤维蛋白单体检测。</t>
  </si>
  <si>
    <t>3.临床化学检查</t>
  </si>
  <si>
    <t>3.1 蛋白质测定</t>
  </si>
  <si>
    <t>总蛋白测定</t>
  </si>
  <si>
    <t>指血清、胸水、腹水总蛋白测定。</t>
  </si>
  <si>
    <t>每种测定计价一次。</t>
  </si>
  <si>
    <t>250301001-1</t>
  </si>
  <si>
    <t>总蛋白测定-干化学法</t>
  </si>
  <si>
    <t>250301001-2</t>
  </si>
  <si>
    <t>总蛋白测定-化学法</t>
  </si>
  <si>
    <t>血清白蛋白测定</t>
  </si>
  <si>
    <t>250301002-1</t>
  </si>
  <si>
    <t>血清白蛋白测定-干化学法</t>
  </si>
  <si>
    <t>250301002-2</t>
  </si>
  <si>
    <t>血清白蛋白测定-化学法</t>
  </si>
  <si>
    <t>250301002-3</t>
  </si>
  <si>
    <t>血清白蛋白测定-免疫比浊法</t>
  </si>
  <si>
    <t>血清粘蛋白测定</t>
  </si>
  <si>
    <t>血清蛋白电泳</t>
  </si>
  <si>
    <t>免疫固定电泳</t>
  </si>
  <si>
    <t>指血清或尿标本。</t>
  </si>
  <si>
    <t>每项测定计价一次。</t>
  </si>
  <si>
    <t>血清前白蛋白测定</t>
  </si>
  <si>
    <t>250301006-1</t>
  </si>
  <si>
    <t>血清前白蛋白测定-免疫比浊法</t>
  </si>
  <si>
    <t>250301006-2</t>
  </si>
  <si>
    <t>血清前白蛋白测定-化学发光法</t>
  </si>
  <si>
    <t>转铁蛋白测定</t>
  </si>
  <si>
    <t>指血清、粪便、呕吐物、痰液、分泌物、脑脊液、胸腹水等转铁蛋白测定。</t>
  </si>
  <si>
    <t>250301007-1</t>
  </si>
  <si>
    <t>转铁蛋白测定-免疫比浊法或金标法</t>
  </si>
  <si>
    <t>250301007-2</t>
  </si>
  <si>
    <t>转铁蛋白测定-化学发光法</t>
  </si>
  <si>
    <t>血清铁蛋白测定</t>
  </si>
  <si>
    <t>250301008-1</t>
  </si>
  <si>
    <t>血清铁蛋白测定-免疫比浊法</t>
  </si>
  <si>
    <t>250301008-2</t>
  </si>
  <si>
    <t>血清铁蛋白测定-化学发光法</t>
  </si>
  <si>
    <t>250301008-3</t>
  </si>
  <si>
    <t>血清铁蛋白测定加收(加测酸性铁蛋白等)</t>
  </si>
  <si>
    <t>暂未定价</t>
  </si>
  <si>
    <t>可溶性转铁蛋白受体测定</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</si>
  <si>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</si>
  <si>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</si>
  <si>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</si>
  <si>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</si>
  <si>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</si>
  <si>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</si>
  <si>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</si>
  <si>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</si>
  <si>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</si>
  <si>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</si>
  <si>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</si>
  <si>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</si>
  <si>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</si>
  <si>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</si>
  <si>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</si>
  <si>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</si>
  <si>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</si>
  <si>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脑脊液寡克隆电泳分析</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</si>
  <si>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</si>
  <si>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</si>
  <si>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</si>
  <si>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</si>
  <si>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</si>
  <si>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</si>
  <si>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</si>
  <si>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</si>
  <si>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</si>
  <si>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</si>
  <si>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</si>
  <si>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</si>
  <si>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</si>
  <si>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脑脊液IgG测定</t>
  </si>
  <si>
    <t>250301013-1</t>
  </si>
  <si>
    <t>脑脊液IgG测定-免疫比浊法</t>
  </si>
  <si>
    <t>250301013-2</t>
  </si>
  <si>
    <t>脑脊液IgG测定-免疫电泳法</t>
  </si>
  <si>
    <t>250301013-3</t>
  </si>
  <si>
    <t>脑脊液IgG测定-化学发光法</t>
  </si>
  <si>
    <r>
      <rPr>
        <sz val="11"/>
        <rFont val="宋体"/>
        <charset val="134"/>
        <scheme val="minor"/>
      </rPr>
      <t>β</t>
    </r>
    <r>
      <rPr>
        <vertAlign val="subscript"/>
        <sz val="11"/>
        <rFont val="宋体"/>
        <charset val="134"/>
      </rPr>
      <t>2</t>
    </r>
    <r>
      <rPr>
        <sz val="11"/>
        <rFont val="宋体"/>
        <charset val="134"/>
        <scheme val="minor"/>
      </rPr>
      <t>微球蛋白测定</t>
    </r>
  </si>
  <si>
    <t>指血清和尿标本。</t>
  </si>
  <si>
    <t>250301014-1</t>
  </si>
  <si>
    <r>
      <rPr>
        <sz val="11"/>
        <rFont val="宋体"/>
        <charset val="134"/>
        <scheme val="minor"/>
      </rPr>
      <t>β</t>
    </r>
    <r>
      <rPr>
        <vertAlign val="subscript"/>
        <sz val="11"/>
        <rFont val="宋体"/>
        <charset val="134"/>
      </rPr>
      <t>2</t>
    </r>
    <r>
      <rPr>
        <sz val="11"/>
        <rFont val="宋体"/>
        <charset val="134"/>
        <scheme val="minor"/>
      </rPr>
      <t>微球蛋白测定-各种免疫学方法</t>
    </r>
  </si>
  <si>
    <t>250301014-2</t>
  </si>
  <si>
    <r>
      <rPr>
        <sz val="11"/>
        <rFont val="宋体"/>
        <charset val="134"/>
        <scheme val="minor"/>
      </rPr>
      <t>β</t>
    </r>
    <r>
      <rPr>
        <vertAlign val="subscript"/>
        <sz val="11"/>
        <rFont val="宋体"/>
        <charset val="134"/>
      </rPr>
      <t>2</t>
    </r>
    <r>
      <rPr>
        <sz val="11"/>
        <rFont val="宋体"/>
        <charset val="134"/>
        <scheme val="minor"/>
      </rPr>
      <t>微球蛋白测定-化学发光法</t>
    </r>
  </si>
  <si>
    <t>α1抗胰蛋白酶测定</t>
  </si>
  <si>
    <t>250301015-1</t>
  </si>
  <si>
    <t>α1抗胰蛋白酶测定-免疫比浊法</t>
  </si>
  <si>
    <t>250301015-2</t>
  </si>
  <si>
    <t>α1抗胰蛋白酶测定-化学发光法</t>
  </si>
  <si>
    <t>α巨球蛋白测定</t>
  </si>
  <si>
    <t>250301016-1</t>
  </si>
  <si>
    <t>α巨球蛋白测定-散射法</t>
  </si>
  <si>
    <t>250301016-2</t>
  </si>
  <si>
    <t>α巨球蛋白测定-酶免法</t>
  </si>
  <si>
    <t>超敏C反应蛋白测定</t>
  </si>
  <si>
    <t>视黄醇结合蛋白测定</t>
  </si>
  <si>
    <t>250301018-1</t>
  </si>
  <si>
    <t>视黄醇结合蛋白测定-散射比浊法</t>
  </si>
  <si>
    <t>250301018-2</t>
  </si>
  <si>
    <t>视黄醇结合蛋白测定-透射比浊法</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</si>
  <si>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</si>
  <si>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</si>
  <si>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</si>
  <si>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</si>
  <si>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</si>
  <si>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</si>
  <si>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</si>
  <si>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</si>
  <si>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</si>
  <si>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</si>
  <si>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</si>
  <si>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</si>
  <si>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</si>
  <si>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</si>
  <si>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</si>
  <si>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</si>
  <si>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</si>
  <si>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</si>
  <si>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</si>
  <si>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</si>
  <si>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</si>
  <si>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</si>
  <si>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</si>
  <si>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</si>
  <si>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3.2 糖及其代谢物测定</t>
  </si>
  <si>
    <t>葡萄糖测定</t>
  </si>
  <si>
    <t>指血清、脑脊液、尿标本。</t>
  </si>
  <si>
    <t>250302001-1</t>
  </si>
  <si>
    <t>葡萄糖测定-干化学法</t>
  </si>
  <si>
    <t>250302001-2</t>
  </si>
  <si>
    <t>葡萄糖测定-各种酶法</t>
  </si>
  <si>
    <t>250302001-3</t>
  </si>
  <si>
    <t>葡萄糖测定-酶电极法</t>
  </si>
  <si>
    <t>血清果糖胺测定</t>
  </si>
  <si>
    <t>指糖化血清蛋白测定。</t>
  </si>
  <si>
    <t>250302002-1</t>
  </si>
  <si>
    <t>血清果糖胺测定-化学法</t>
  </si>
  <si>
    <t>250302002-2</t>
  </si>
  <si>
    <t>血清果糖胺测定-各种酶免法</t>
  </si>
  <si>
    <t>糖化血红蛋白测定</t>
  </si>
  <si>
    <t>250302003-1</t>
  </si>
  <si>
    <t>糖化血红蛋白测定-色谱法</t>
  </si>
  <si>
    <t>250302003-2</t>
  </si>
  <si>
    <t>糖化血红蛋白测定-各种免疫学方法</t>
  </si>
  <si>
    <t>半乳糖测定</t>
  </si>
  <si>
    <t>指全血、尿标本。</t>
  </si>
  <si>
    <t>血清果糖测定</t>
  </si>
  <si>
    <t>木糖测定</t>
  </si>
  <si>
    <t>血清唾液酸测定</t>
  </si>
  <si>
    <t>250302007-1</t>
  </si>
  <si>
    <t>血清唾液酸测定-ELISA法</t>
  </si>
  <si>
    <t>250302007-2</t>
  </si>
  <si>
    <t>血清唾液酸测定-酶法</t>
  </si>
  <si>
    <t>乳酸测定</t>
  </si>
  <si>
    <t>250302008-1</t>
  </si>
  <si>
    <t>全血乳酸测定</t>
  </si>
  <si>
    <t>全血丙酮酸测定</t>
  </si>
  <si>
    <t>250302010S</t>
  </si>
  <si>
    <t>糖化白蛋白(GA)测定</t>
  </si>
  <si>
    <t>3.3 血脂及脂蛋白测定</t>
  </si>
  <si>
    <t>总胆固醇测定</t>
  </si>
  <si>
    <t>指血液、体液标本。</t>
  </si>
  <si>
    <t>250303001-1</t>
  </si>
  <si>
    <t>总胆固醇测定-干化学法</t>
  </si>
  <si>
    <t>250303001-2</t>
  </si>
  <si>
    <t>总胆固醇测定-化学法或酶法</t>
  </si>
  <si>
    <t>甘油三酯测定</t>
  </si>
  <si>
    <t>250303002-1</t>
  </si>
  <si>
    <t>甘油三酯测定-干化学法</t>
  </si>
  <si>
    <t>250303002-2</t>
  </si>
  <si>
    <t>甘油三酯测定-化学法或酶法</t>
  </si>
  <si>
    <t>血清磷脂测定</t>
  </si>
  <si>
    <t>血清高密度脂蛋白胆固醇测定</t>
  </si>
  <si>
    <t>250303004-1</t>
  </si>
  <si>
    <t>血清高密度脂蛋白胆固醇测定-干化学法</t>
  </si>
  <si>
    <t>250303004-2</t>
  </si>
  <si>
    <t>血清高密度脂蛋白胆固醇测定-其他方法</t>
  </si>
  <si>
    <t>血清低密度脂蛋白胆固醇测定</t>
  </si>
  <si>
    <t>250303005-1</t>
  </si>
  <si>
    <t>血清低密度脂蛋白胆固醇测定-干化学法</t>
  </si>
  <si>
    <t>250303005-2</t>
  </si>
  <si>
    <t>血清低密度脂蛋白胆固醇测定-其他方法</t>
  </si>
  <si>
    <t>血清脂蛋白电泳分析</t>
  </si>
  <si>
    <t>含酯质、胆固醇染色。</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</si>
  <si>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</si>
  <si>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</si>
  <si>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</si>
  <si>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</si>
  <si>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</si>
  <si>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</si>
  <si>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</si>
  <si>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</si>
  <si>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</si>
  <si>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甘油测定</t>
  </si>
  <si>
    <t>载脂蛋白E基因分型</t>
  </si>
  <si>
    <t>小密低密度脂蛋白(sdLDL)测定</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</si>
  <si>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</si>
  <si>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</si>
  <si>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</si>
  <si>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</si>
  <si>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</si>
  <si>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</si>
  <si>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</si>
  <si>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</si>
  <si>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</si>
  <si>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</si>
  <si>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</si>
  <si>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</si>
  <si>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3.4无机元素测定</t>
  </si>
  <si>
    <t>钾测定</t>
  </si>
  <si>
    <t>指用干化学法以外的其他方法进行钾测定。</t>
  </si>
  <si>
    <t>250304001-1</t>
  </si>
  <si>
    <t>钾测定-干化学法</t>
  </si>
  <si>
    <t>钠测定</t>
  </si>
  <si>
    <t>指用干化学法以外的其他方法进行钠测定。</t>
  </si>
  <si>
    <t>250304002-1</t>
  </si>
  <si>
    <t>钠测定-干化学法</t>
  </si>
  <si>
    <t>氯测定</t>
  </si>
  <si>
    <t>250304003-1</t>
  </si>
  <si>
    <t>氯测定-干化学法</t>
  </si>
  <si>
    <t>250304003-2</t>
  </si>
  <si>
    <t>氯测定-离子选择电极法</t>
  </si>
  <si>
    <t>250304003-3</t>
  </si>
  <si>
    <t>氯测定-滴定法</t>
  </si>
  <si>
    <t>钙测定</t>
  </si>
  <si>
    <t>指用干化学法以外的其他方法进行钙测定。</t>
  </si>
  <si>
    <t>250304004-1</t>
  </si>
  <si>
    <t>钙测定-干化学法</t>
  </si>
  <si>
    <t>无机磷测定</t>
  </si>
  <si>
    <t>指用干化学法以外的其他方法进行无机磷测定。</t>
  </si>
  <si>
    <t>250304005-1</t>
  </si>
  <si>
    <t>无机磷测定-干化学法</t>
  </si>
  <si>
    <t>镁测定</t>
  </si>
  <si>
    <t>指用干化学法以外的其他方法进行镁测定。</t>
  </si>
  <si>
    <t>250304006-1</t>
  </si>
  <si>
    <t>镁测定-干化学法</t>
  </si>
  <si>
    <t>铁测定</t>
  </si>
  <si>
    <t>指用干化学法以外的其他方法进行铁测定。</t>
  </si>
  <si>
    <t>250304007-1</t>
  </si>
  <si>
    <t>铁测定-干化学法</t>
  </si>
  <si>
    <t>血清总铁结合力测定</t>
  </si>
  <si>
    <t>250304008-1</t>
  </si>
  <si>
    <t>血清总铁结合力测定-干化学法</t>
  </si>
  <si>
    <t>全血铅测定</t>
  </si>
  <si>
    <t>250304009-1</t>
  </si>
  <si>
    <t>全血铅测定-光谱分析法</t>
  </si>
  <si>
    <t>250304009-2</t>
  </si>
  <si>
    <t>全血铅测定-原子吸收法</t>
  </si>
  <si>
    <r>
      <rPr>
        <sz val="12"/>
        <rFont val="宋体"/>
        <charset val="134"/>
      </rPr>
      <t>总二氧化碳(TCO</t>
    </r>
    <r>
      <rPr>
        <vertAlign val="subscript"/>
        <sz val="12"/>
        <rFont val="宋体"/>
        <charset val="134"/>
      </rPr>
      <t>2</t>
    </r>
    <r>
      <rPr>
        <sz val="12"/>
        <rFont val="宋体"/>
        <charset val="134"/>
      </rPr>
      <t>)测定</t>
    </r>
  </si>
  <si>
    <r>
      <rPr>
        <sz val="12"/>
        <rFont val="宋体"/>
        <charset val="134"/>
      </rPr>
      <t>含血清碳酸氢盐(HCO</t>
    </r>
    <r>
      <rPr>
        <vertAlign val="subscript"/>
        <sz val="12"/>
        <rFont val="宋体"/>
        <charset val="134"/>
      </rPr>
      <t>3</t>
    </r>
    <r>
      <rPr>
        <vertAlign val="superscript"/>
        <sz val="12"/>
        <rFont val="宋体"/>
        <charset val="134"/>
      </rPr>
      <t>-</t>
    </r>
    <r>
      <rPr>
        <sz val="12"/>
        <rFont val="宋体"/>
        <charset val="134"/>
      </rPr>
      <t>)测定。</t>
    </r>
  </si>
  <si>
    <t>250304010-1</t>
  </si>
  <si>
    <r>
      <rPr>
        <sz val="12"/>
        <rFont val="宋体"/>
        <charset val="134"/>
      </rPr>
      <t>总二氧化碳(TCO</t>
    </r>
    <r>
      <rPr>
        <vertAlign val="subscript"/>
        <sz val="12"/>
        <rFont val="宋体"/>
        <charset val="134"/>
      </rPr>
      <t>2</t>
    </r>
    <r>
      <rPr>
        <sz val="12"/>
        <rFont val="宋体"/>
        <charset val="134"/>
      </rPr>
      <t>)测定-手工法</t>
    </r>
  </si>
  <si>
    <t>250304010-2</t>
  </si>
  <si>
    <r>
      <rPr>
        <sz val="12"/>
        <rFont val="宋体"/>
        <charset val="134"/>
      </rPr>
      <t>总二氧化碳(TCO</t>
    </r>
    <r>
      <rPr>
        <vertAlign val="subscript"/>
        <sz val="12"/>
        <rFont val="宋体"/>
        <charset val="134"/>
      </rPr>
      <t>2</t>
    </r>
    <r>
      <rPr>
        <sz val="12"/>
        <rFont val="宋体"/>
        <charset val="134"/>
      </rPr>
      <t>)测定-酶促动力学法</t>
    </r>
  </si>
  <si>
    <t>血一氧化碳分析</t>
  </si>
  <si>
    <t>250304011-1</t>
  </si>
  <si>
    <t>血一氧化碳分析-干化学法</t>
  </si>
  <si>
    <t>250304011-2</t>
  </si>
  <si>
    <t>血一氧化碳分析-比色法</t>
  </si>
  <si>
    <t>血一氧化氮分析</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</si>
  <si>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</si>
  <si>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</si>
  <si>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</si>
  <si>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</si>
  <si>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</si>
  <si>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</si>
  <si>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</si>
  <si>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</si>
  <si>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</si>
  <si>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血清游离钙测定</t>
  </si>
  <si>
    <t>3.5 肝病的实验诊断</t>
  </si>
  <si>
    <t>血清总胆红素测定</t>
  </si>
  <si>
    <t>250305001-1</t>
  </si>
  <si>
    <t>血清总胆红素测定-干化学法</t>
  </si>
  <si>
    <t>250305001-2</t>
  </si>
  <si>
    <t>血清总胆红素测定-化学法或酶促法</t>
  </si>
  <si>
    <t>血清直接胆红素测定</t>
  </si>
  <si>
    <t>250305002-1</t>
  </si>
  <si>
    <t>血清直接胆红素测定-干化学法</t>
  </si>
  <si>
    <t>250305002-2</t>
  </si>
  <si>
    <t>血清直接胆红素测定-化学法或酶促法</t>
  </si>
  <si>
    <t>血清间接胆红素测定</t>
  </si>
  <si>
    <t>250305003-1</t>
  </si>
  <si>
    <t>血清间接胆红素测定-手工法</t>
  </si>
  <si>
    <t>250305003-2</t>
  </si>
  <si>
    <t>血清间接胆红素测定-化学法</t>
  </si>
  <si>
    <t>250305003-3</t>
  </si>
  <si>
    <t>血清间接胆红素测定-速率法</t>
  </si>
  <si>
    <t>血清δ-胆红素测定</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</si>
  <si>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</si>
  <si>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</si>
  <si>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</si>
  <si>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</si>
  <si>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</si>
  <si>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</si>
  <si>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</si>
  <si>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</si>
  <si>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</si>
  <si>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</si>
  <si>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</si>
  <si>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血浆氨测定</t>
  </si>
  <si>
    <t>250305006-1</t>
  </si>
  <si>
    <t>血浆氨测定-干化学法</t>
  </si>
  <si>
    <t>250305006-2</t>
  </si>
  <si>
    <t>血浆氨测定-酶促法</t>
  </si>
  <si>
    <t>血清丙氨酸氨基转移酶测定</t>
  </si>
  <si>
    <t>指用干化学法以外的其他方法检测血清丙氨酸氨基转移酶。</t>
  </si>
  <si>
    <t>250305007-1</t>
  </si>
  <si>
    <r>
      <rPr>
        <sz val="12"/>
        <rFont val="宋体"/>
        <charset val="134"/>
      </rPr>
      <t>血清丙氨酸氨基转移酶测定</t>
    </r>
    <r>
      <rPr>
        <sz val="12"/>
        <rFont val="Times New Roman"/>
        <charset val="0"/>
      </rPr>
      <t>-</t>
    </r>
    <r>
      <rPr>
        <sz val="12"/>
        <rFont val="宋体"/>
        <charset val="134"/>
      </rPr>
      <t>干化学法</t>
    </r>
  </si>
  <si>
    <t>血清天门冬氨酸氨基转移酶测定</t>
  </si>
  <si>
    <t>指用干化学法以外的其他方法检测血清天门冬氨酸氨基转移酶。</t>
  </si>
  <si>
    <t>250305008-1</t>
  </si>
  <si>
    <r>
      <rPr>
        <sz val="12"/>
        <rFont val="宋体"/>
        <charset val="134"/>
      </rPr>
      <t>血清天门冬氨酸氨基转移酶测定</t>
    </r>
    <r>
      <rPr>
        <sz val="12"/>
        <rFont val="Times New Roman"/>
        <charset val="0"/>
      </rPr>
      <t>-</t>
    </r>
    <r>
      <rPr>
        <sz val="12"/>
        <rFont val="宋体"/>
        <charset val="134"/>
      </rPr>
      <t>干化学法</t>
    </r>
  </si>
  <si>
    <t>250305008-4</t>
  </si>
  <si>
    <t>血清天门冬氨酸氨基转移酶线粒体同工酶（Mast)测定-免疫抑制法</t>
  </si>
  <si>
    <t>血清γ-谷氨酰基转移酶测定</t>
  </si>
  <si>
    <t>指用干化学法以外的其他方法检测血清γ-谷氨酰基转移酶。</t>
  </si>
  <si>
    <t>250305009-1</t>
  </si>
  <si>
    <t>血清γ-谷氨酰基转移酶测定-干化学法</t>
  </si>
  <si>
    <t>血清γ-谷氨酰基转移酶同工酶电泳</t>
  </si>
  <si>
    <t>血清碱性磷酸酶测定</t>
  </si>
  <si>
    <t>指用干化学法以外的其他方法检测血清碱性磷酸酶。</t>
  </si>
  <si>
    <t>250305011-1</t>
  </si>
  <si>
    <t>血清碱性磷酸酶测定-干化学法</t>
  </si>
  <si>
    <t>血清碱性磷酸酶同工酶电泳分析</t>
  </si>
  <si>
    <t>血清骨型碱性磷酸酶质量测定</t>
  </si>
  <si>
    <t>250305013-1</t>
  </si>
  <si>
    <t>血清骨型碱性磷酸酶质量测定-放免法或酶免法</t>
  </si>
  <si>
    <t>250305013-2</t>
  </si>
  <si>
    <t>血清骨型碱性磷酸酶质量测定-化学发光法</t>
  </si>
  <si>
    <t>血清胆碱脂酶测定</t>
  </si>
  <si>
    <t>250305014-1</t>
  </si>
  <si>
    <t>血清胆碱脂酶测定-干化学法</t>
  </si>
  <si>
    <t>250305014-2</t>
  </si>
  <si>
    <t>血清胆碱脂酶测定-速率法</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</si>
  <si>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</si>
  <si>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</si>
  <si>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</si>
  <si>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</si>
  <si>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</si>
  <si>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</si>
  <si>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</si>
  <si>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</si>
  <si>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250305022-1</t>
  </si>
  <si>
    <t>血清透明质酸酶测定-ELISA法</t>
  </si>
  <si>
    <t>250305022-2</t>
  </si>
  <si>
    <t>血清透明质酸酶测定-化学发光法</t>
  </si>
  <si>
    <t>腺苷脱氨酶测定</t>
  </si>
  <si>
    <t>指血清、脑脊液和胸水标本。</t>
  </si>
  <si>
    <t>血清亮氨酰氨基肽酶测定</t>
  </si>
  <si>
    <t>胆酸测定</t>
  </si>
  <si>
    <t>人Ⅲ型前胶原肽(PⅢP)测定</t>
  </si>
  <si>
    <t>谷胱苷肽还原酶测定</t>
  </si>
  <si>
    <t>血清谷氨酸脱氢酶测定</t>
  </si>
  <si>
    <t>甘胆酸(CG)检测</t>
  </si>
  <si>
    <t>糖缺失性转铁蛋白(CDT)检测</t>
  </si>
  <si>
    <t>250305031S</t>
  </si>
  <si>
    <t>丙型肝炎病毒核心抗原检测-ELISA法</t>
  </si>
  <si>
    <t>250305031S-1</t>
  </si>
  <si>
    <t>丙型肝炎病毒核心抗原检测-化学发光法</t>
  </si>
  <si>
    <t xml:space="preserve">指使用化学发光法检测血液中的丙型肝炎病毒核心抗原。 </t>
  </si>
  <si>
    <t>3.6 心肌疾病的实验诊断</t>
  </si>
  <si>
    <t>血清肌酸激酶测定</t>
  </si>
  <si>
    <t>250306001-1</t>
  </si>
  <si>
    <t>血清肌酸激酶测定-干化学法</t>
  </si>
  <si>
    <t>250306001-2</t>
  </si>
  <si>
    <t>血清肌酸激酶测定-速率法</t>
  </si>
  <si>
    <t>250306001-3</t>
  </si>
  <si>
    <t>血清肌酸激酶测定-化学发光法</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</si>
  <si>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</si>
  <si>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</si>
  <si>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</si>
  <si>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</si>
  <si>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</si>
  <si>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</si>
  <si>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</si>
  <si>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血清肌酸激酶-MB同工酶质量测定</t>
  </si>
  <si>
    <t>血清肌酸激酶同工酶电泳分析</t>
  </si>
  <si>
    <t>乳酸脱氢酶测定</t>
  </si>
  <si>
    <t>指血清、脑脊液及胸腹水标本。</t>
  </si>
  <si>
    <t>250306005-1</t>
  </si>
  <si>
    <t>乳酸脱氢酶测定-干化学法</t>
  </si>
  <si>
    <t>250306005-2</t>
  </si>
  <si>
    <t>乳酸脱氢酶测定-速率法</t>
  </si>
  <si>
    <t>血清乳酸脱氢酶同工酶电泳分析</t>
  </si>
  <si>
    <t>血清α羟基丁酸脱氢酶测定</t>
  </si>
  <si>
    <t>血清肌钙蛋白T测定</t>
  </si>
  <si>
    <t>250306008-1</t>
  </si>
  <si>
    <t>血清肌钙蛋白T测定-干化学法</t>
  </si>
  <si>
    <t>250306008-2</t>
  </si>
  <si>
    <t>血清肌钙蛋白T测定-干免疫法</t>
  </si>
  <si>
    <t>250306008-3</t>
  </si>
  <si>
    <t>血清肌钙蛋白T测定-各种免疫学方法</t>
  </si>
  <si>
    <t>250306008-4</t>
  </si>
  <si>
    <t xml:space="preserve">血清肌钙蛋白T测定-化学发光法  </t>
  </si>
  <si>
    <t>血清肌钙蛋白Ⅰ测定</t>
  </si>
  <si>
    <t>250306009-1</t>
  </si>
  <si>
    <t>血清肌钙蛋白Ⅰ测定-干免疫法</t>
  </si>
  <si>
    <t>250306009-2</t>
  </si>
  <si>
    <t>血清肌钙蛋白Ⅰ测定-各种免疫学方法</t>
  </si>
  <si>
    <t>250306009-3</t>
  </si>
  <si>
    <t xml:space="preserve">血清肌钙蛋白Ⅰ测定-化学发光法   </t>
  </si>
  <si>
    <t>血清肌红蛋白测定</t>
  </si>
  <si>
    <t>250306010-1</t>
  </si>
  <si>
    <t>血清肌红蛋白测定-各种免疫学方法</t>
  </si>
  <si>
    <t>250306010-2</t>
  </si>
  <si>
    <t xml:space="preserve">血清肌红蛋白测定-化学发光法   </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</si>
  <si>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</si>
  <si>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</si>
  <si>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</si>
  <si>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</si>
  <si>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</si>
  <si>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</si>
  <si>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</si>
  <si>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</si>
  <si>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</si>
  <si>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B型钠尿肽测定</t>
  </si>
  <si>
    <t>指B型钠尿肽(BNP)的测定。</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</si>
  <si>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</si>
  <si>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</si>
  <si>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</si>
  <si>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</si>
  <si>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</si>
  <si>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</si>
  <si>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</si>
  <si>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</si>
  <si>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</si>
  <si>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</si>
  <si>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</si>
  <si>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</si>
  <si>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3.7肾脏疾病的实验诊断</t>
  </si>
  <si>
    <t>尿素测定</t>
  </si>
  <si>
    <t>指用干化学法及酶促动力学法以外的其他方法检测尿素。</t>
  </si>
  <si>
    <r>
      <rPr>
        <sz val="12"/>
        <rFont val="宋体"/>
        <charset val="134"/>
        <scheme val="major"/>
      </rPr>
      <t>不同标本</t>
    </r>
    <r>
      <rPr>
        <sz val="12"/>
        <rFont val="宋体"/>
        <charset val="134"/>
      </rPr>
      <t>每项检测计价一次。</t>
    </r>
  </si>
  <si>
    <t>250307001-1</t>
  </si>
  <si>
    <t>尿素测定-干化学法</t>
  </si>
  <si>
    <t>250307001-2</t>
  </si>
  <si>
    <t>尿素测定-酶促动力学法</t>
  </si>
  <si>
    <t>肌酐测定</t>
  </si>
  <si>
    <t>指用干化学法以外的其他方法检测肌酐。</t>
  </si>
  <si>
    <t>250307002-1</t>
  </si>
  <si>
    <t>肌酐测定-干化学法</t>
  </si>
  <si>
    <t>内生肌酐清除率试验</t>
  </si>
  <si>
    <t>指甲肌酐测定</t>
  </si>
  <si>
    <t>250307004-1</t>
  </si>
  <si>
    <t>指甲肌酐测定-化学法</t>
  </si>
  <si>
    <t>250307004-2</t>
  </si>
  <si>
    <t>指甲肌酐测定-酶促动力学法</t>
  </si>
  <si>
    <t>血清尿酸测定</t>
  </si>
  <si>
    <t>250307005-1</t>
  </si>
  <si>
    <t>血清尿酸测定-干化学法</t>
  </si>
  <si>
    <t>尿微量白蛋白测定</t>
  </si>
  <si>
    <t xml:space="preserve">报告尿mAlb/gCr比值时应另加尿肌酐测定费用。               </t>
  </si>
  <si>
    <t>250307006-1</t>
  </si>
  <si>
    <t>尿微量白蛋白测定-各种免疫学方法</t>
  </si>
  <si>
    <t>250307006-2</t>
  </si>
  <si>
    <t xml:space="preserve">尿微量白蛋白测定-化学发光法 </t>
  </si>
  <si>
    <t>尿转铁蛋白测定</t>
  </si>
  <si>
    <t xml:space="preserve">报告尿TF/gCr比值时应另加收尿肌酐测定费用。           </t>
  </si>
  <si>
    <t>250307007-1</t>
  </si>
  <si>
    <t>尿转铁蛋白测定-各种免疫学方法</t>
  </si>
  <si>
    <t>250307007-2</t>
  </si>
  <si>
    <t xml:space="preserve">尿转铁蛋白测定-化学发光法 </t>
  </si>
  <si>
    <t>尿α1微量球蛋白测定</t>
  </si>
  <si>
    <t xml:space="preserve">报告g-尿Cr比值时应加尿肌酐测定费用。            </t>
  </si>
  <si>
    <t>250307008-1</t>
  </si>
  <si>
    <t>尿α1微量球蛋白测定-各种免疫学方法</t>
  </si>
  <si>
    <t>250307008-2</t>
  </si>
  <si>
    <t xml:space="preserve">尿α1微量球蛋白测定-化学发光法 </t>
  </si>
  <si>
    <t>尿蛋白电泳分析</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</si>
  <si>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</si>
  <si>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</si>
  <si>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</si>
  <si>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</si>
  <si>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</si>
  <si>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</si>
  <si>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</si>
  <si>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</si>
  <si>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</si>
  <si>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</si>
  <si>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</si>
  <si>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</si>
  <si>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</si>
  <si>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250307023-1</t>
  </si>
  <si>
    <t>尿结石成份分析-化学法</t>
  </si>
  <si>
    <t>250307023-2</t>
  </si>
  <si>
    <t>尿结石成份分析-红外光谱法</t>
  </si>
  <si>
    <t>尿尿酸测定</t>
  </si>
  <si>
    <t>尿草酸测定</t>
  </si>
  <si>
    <t>尿透明质酸酶测定</t>
  </si>
  <si>
    <t>超氧化物歧化酶(SOD)测定</t>
  </si>
  <si>
    <t>血清胱抑素(Cystatin C)测定</t>
  </si>
  <si>
    <t>α1-微球蛋白测定</t>
  </si>
  <si>
    <t>指血清及尿标本。</t>
  </si>
  <si>
    <t>T-H糖蛋白测定</t>
  </si>
  <si>
    <t>250307031S</t>
  </si>
  <si>
    <t>尿胰蛋白酶原Ⅱ测定</t>
  </si>
  <si>
    <t>250307032S</t>
  </si>
  <si>
    <t>中性粒细胞明胶酶相关脂质运载蛋白检测</t>
  </si>
  <si>
    <t>指对血液、尿液等进行中性粒细胞明胶酶相关脂质运载蛋白定量检测。</t>
  </si>
  <si>
    <t>3.8 其它血清酶类测定</t>
  </si>
  <si>
    <t>血清酸性磷酸酶测定</t>
  </si>
  <si>
    <t>250308001-1</t>
  </si>
  <si>
    <t>血清酸性磷酸酶测定-干化学法</t>
  </si>
  <si>
    <t>250308001-2</t>
  </si>
  <si>
    <t>血清酸性磷酸酶测定-比色法</t>
  </si>
  <si>
    <t>250308001-3</t>
  </si>
  <si>
    <t>血清酸性磷酸酶测定-速率法</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</si>
  <si>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</si>
  <si>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</si>
  <si>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</si>
  <si>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</si>
  <si>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</si>
  <si>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</si>
  <si>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</si>
  <si>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血清前列腺酸性磷酸酶质量测定</t>
  </si>
  <si>
    <t>淀粉酶测定</t>
  </si>
  <si>
    <t>指血清、尿或腹水。</t>
  </si>
  <si>
    <t>250308004-1</t>
  </si>
  <si>
    <t>淀粉酶测定-干化学法</t>
  </si>
  <si>
    <t>250308004-2</t>
  </si>
  <si>
    <t>淀粉酶测定-比色法</t>
  </si>
  <si>
    <t>250308004-3</t>
  </si>
  <si>
    <t>淀粉酶测定-速率法</t>
  </si>
  <si>
    <t>血清淀粉酶同工酶电泳</t>
  </si>
  <si>
    <t>血清脂肪酶测定</t>
  </si>
  <si>
    <t>指用各种方法检测血清脂肪酶。</t>
  </si>
  <si>
    <t>血清血管紧张转化酶测定</t>
  </si>
  <si>
    <t>血清骨钙素测定</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</si>
  <si>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</si>
  <si>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</si>
  <si>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</si>
  <si>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</si>
  <si>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</si>
  <si>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</si>
  <si>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</si>
  <si>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</si>
  <si>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</si>
  <si>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</si>
  <si>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</si>
  <si>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</si>
  <si>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</si>
  <si>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</si>
  <si>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</si>
  <si>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</si>
  <si>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</si>
  <si>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</si>
  <si>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</si>
  <si>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</si>
  <si>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</si>
  <si>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</si>
  <si>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</si>
  <si>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</si>
  <si>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</si>
  <si>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</si>
  <si>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</si>
  <si>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</si>
  <si>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</si>
  <si>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</si>
  <si>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</si>
  <si>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</si>
  <si>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</si>
  <si>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3.9 维生素、氨基酸与血药浓度测定</t>
  </si>
  <si>
    <t>25羟维生素D测定</t>
  </si>
  <si>
    <t>250309001-1</t>
  </si>
  <si>
    <t>25羟维生素D测定-免疫学法</t>
  </si>
  <si>
    <t>250309001-2</t>
  </si>
  <si>
    <t>25羟维生素D测定-色谱法</t>
  </si>
  <si>
    <t>250309001-3</t>
  </si>
  <si>
    <t>25羟维生素D测定-化学发光法</t>
  </si>
  <si>
    <t>1,25双羟维生素D测定</t>
  </si>
  <si>
    <t>叶酸测定</t>
  </si>
  <si>
    <t>250309003-1</t>
  </si>
  <si>
    <t>叶酸测定-ELISA法</t>
  </si>
  <si>
    <t>250309003-2</t>
  </si>
  <si>
    <t>叶酸测定-化学发光法</t>
  </si>
  <si>
    <t>血清维生素测定</t>
  </si>
  <si>
    <t>指维生素D以外的各类维生素。</t>
  </si>
  <si>
    <t>250309004-1</t>
  </si>
  <si>
    <t>指ELISA法、色谱法、质谱法检测维生素D以外的各类维生素。</t>
  </si>
  <si>
    <t>每种维生素</t>
  </si>
  <si>
    <t>250309004-2</t>
  </si>
  <si>
    <t>血清维生素测定-化学发光法</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</si>
  <si>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</si>
  <si>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</si>
  <si>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</si>
  <si>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</si>
  <si>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</si>
  <si>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</si>
  <si>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</si>
  <si>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</si>
  <si>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</si>
  <si>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</si>
  <si>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</si>
  <si>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各类滥用药物筛查</t>
  </si>
  <si>
    <t>血清各类氨基酸测定</t>
  </si>
  <si>
    <t>每种氨基酸</t>
  </si>
  <si>
    <t>血清乙醇测定</t>
  </si>
  <si>
    <t>排泄物的毒物测定</t>
  </si>
  <si>
    <t>含呕吐物。</t>
  </si>
  <si>
    <t>中枢神经特异蛋白(S100β)测定</t>
  </si>
  <si>
    <t>尿羟脯氨酸测定</t>
  </si>
  <si>
    <t>250309012S</t>
  </si>
  <si>
    <t>CD4细胞ATP释放试验-荧光素酶法</t>
  </si>
  <si>
    <t>3.10 激素测定</t>
  </si>
  <si>
    <t>血清促甲状腺激素测定</t>
  </si>
  <si>
    <t>250310001-1</t>
  </si>
  <si>
    <t>血清促甲状腺激素测定-各种免疫学方法</t>
  </si>
  <si>
    <t>250310001-2</t>
  </si>
  <si>
    <t>血清促甲状腺激素测定-化学发光法</t>
  </si>
  <si>
    <t>血清泌乳素测定</t>
  </si>
  <si>
    <t>250310002-1</t>
  </si>
  <si>
    <t>血清泌乳素测定-各种免疫学方法</t>
  </si>
  <si>
    <t>250310002-2</t>
  </si>
  <si>
    <t>血清泌乳素测定-化学发光法</t>
  </si>
  <si>
    <t>血清生长激素测定</t>
  </si>
  <si>
    <t>250310003-1</t>
  </si>
  <si>
    <t>血清生长激素测定-各种免疫学方法</t>
  </si>
  <si>
    <t>250310003-2</t>
  </si>
  <si>
    <t>血清生长激素测定-化学发光法</t>
  </si>
  <si>
    <t>血清促卵泡刺激素测定</t>
  </si>
  <si>
    <t>250310004-1</t>
  </si>
  <si>
    <t>血清促卵泡刺激素测定-各种免疫学方法</t>
  </si>
  <si>
    <t>250310004-2</t>
  </si>
  <si>
    <t>血清促卵泡刺激素测定-化学发光法</t>
  </si>
  <si>
    <t>血清促黄体生成素测定</t>
  </si>
  <si>
    <t>250310005-1</t>
  </si>
  <si>
    <t>血清促黄体生成素测定-各种免疫学方法</t>
  </si>
  <si>
    <t>250310005-2</t>
  </si>
  <si>
    <t>血清促黄体生成素测定-化学发光法</t>
  </si>
  <si>
    <t>血促肾上腺皮质激素测定</t>
  </si>
  <si>
    <t>250310006-1</t>
  </si>
  <si>
    <t>血促肾上腺皮质激素测定-各种免疫学方法</t>
  </si>
  <si>
    <t>250310006-2</t>
  </si>
  <si>
    <t>血促肾上腺皮质激素测定-化学发光法</t>
  </si>
  <si>
    <t>抗利尿激素测定</t>
  </si>
  <si>
    <t>250310007-1</t>
  </si>
  <si>
    <t>抗利尿激素测定-各种免疫学方法</t>
  </si>
  <si>
    <t>250310007-2</t>
  </si>
  <si>
    <t>抗利尿激素测定-化学发光法</t>
  </si>
  <si>
    <t>降钙素测定</t>
  </si>
  <si>
    <t>250310008-1</t>
  </si>
  <si>
    <t>降钙素测定-各种免疫学方法</t>
  </si>
  <si>
    <t>250310008-2</t>
  </si>
  <si>
    <t>降钙素测定-化学发光法</t>
  </si>
  <si>
    <t>甲状旁腺激素测定</t>
  </si>
  <si>
    <t>250310009-1</t>
  </si>
  <si>
    <t>甲状旁腺激素测定-各种免疫学方法</t>
  </si>
  <si>
    <t>250310009-2</t>
  </si>
  <si>
    <t>甲状旁腺激素测定-化学发光法</t>
  </si>
  <si>
    <t>血清甲状腺素(T4)测定</t>
  </si>
  <si>
    <t>250310010-1</t>
  </si>
  <si>
    <t>血清甲状腺素(T4)测定-各种免疫学方法</t>
  </si>
  <si>
    <t>250310010-2</t>
  </si>
  <si>
    <t>血清甲状腺素(T4)测定-化学发光法</t>
  </si>
  <si>
    <t>血清三碘甲状原氨酸(T3)测定</t>
  </si>
  <si>
    <t>250310011-1</t>
  </si>
  <si>
    <t>血清三碘甲状原氨酸(T3)测定-各种免疫学方法</t>
  </si>
  <si>
    <t>250310011-2</t>
  </si>
  <si>
    <t>血清三碘甲状原氨酸(T3)测定-化学发光法</t>
  </si>
  <si>
    <t>血清反T3测定</t>
  </si>
  <si>
    <t>250310012-1</t>
  </si>
  <si>
    <t>血清反T3测定-各种免疫学方法</t>
  </si>
  <si>
    <t>250310012-2</t>
  </si>
  <si>
    <t>血清反T3测定-化学发光法</t>
  </si>
  <si>
    <t>血清游离甲状腺素(FT4)测定</t>
  </si>
  <si>
    <t>250310013-1</t>
  </si>
  <si>
    <t>血清游离甲状腺素(FT4)测定-各种免疫学方法</t>
  </si>
  <si>
    <t>250310013-2</t>
  </si>
  <si>
    <t>血清游离甲状腺素(FT4)测定-化学发光法</t>
  </si>
  <si>
    <t>血清游离三碘甲状原氨酸(FT3)测定</t>
  </si>
  <si>
    <t>250310014-1</t>
  </si>
  <si>
    <t>血清游离三碘甲状原氨酸(FT3)测定-各种免疫学方法</t>
  </si>
  <si>
    <t>250310014-2</t>
  </si>
  <si>
    <t>血清游离三碘甲状原氨酸(FT3)测定-化学发光法</t>
  </si>
  <si>
    <t>血清T3摄取实验</t>
  </si>
  <si>
    <t>250310015-1</t>
  </si>
  <si>
    <t>血清T3摄取实验-各种免疫学方法</t>
  </si>
  <si>
    <t>250310015-2</t>
  </si>
  <si>
    <t>血清T3摄取实验-化学发光法</t>
  </si>
  <si>
    <t>血清甲状腺结合球蛋白测定</t>
  </si>
  <si>
    <t>250310016-1</t>
  </si>
  <si>
    <t>血清甲状腺结合球蛋白测定-各种免疫学方法</t>
  </si>
  <si>
    <t>250310016-2</t>
  </si>
  <si>
    <t>血清甲状腺结合球蛋白测定-化学发光法</t>
  </si>
  <si>
    <t>促甲状腺素受体抗体测定</t>
  </si>
  <si>
    <t>250310017-1</t>
  </si>
  <si>
    <t>促甲状腺素受体抗体测定-各种免疫学方法</t>
  </si>
  <si>
    <t>250310017-2</t>
  </si>
  <si>
    <t>促甲状腺素受体抗体测定-化学发光法</t>
  </si>
  <si>
    <t>血浆皮质醇测定</t>
  </si>
  <si>
    <t>250310018-1</t>
  </si>
  <si>
    <t>血浆皮质醇测定-各种免疫学方法</t>
  </si>
  <si>
    <t>250310018-2</t>
  </si>
  <si>
    <t>血浆皮质醇测定-化学发光法</t>
  </si>
  <si>
    <t>24小时尿游离皮质醇测定</t>
  </si>
  <si>
    <t>250310019-1</t>
  </si>
  <si>
    <t>24小时尿游离皮质醇测定-各种免疫学方法</t>
  </si>
  <si>
    <t>250310019-2</t>
  </si>
  <si>
    <t>24小时尿游离皮质醇测定-化学发光法</t>
  </si>
  <si>
    <t>尿17-羟皮质类固醇测定</t>
  </si>
  <si>
    <t>250310020-1</t>
  </si>
  <si>
    <t>尿17-羟皮质类固醇测定-各种免疫学方法</t>
  </si>
  <si>
    <t>250310020-2</t>
  </si>
  <si>
    <t>尿17-羟皮质类固醇测定-色谱法</t>
  </si>
  <si>
    <t>250310020-3</t>
  </si>
  <si>
    <t>尿17-羟皮质类固醇测定-化学发光法</t>
  </si>
  <si>
    <t>尿17-酮类固醇测定</t>
  </si>
  <si>
    <t>250310021-1</t>
  </si>
  <si>
    <t>尿17-酮类固醇测定-各种免疫学方法</t>
  </si>
  <si>
    <t>250310021-2</t>
  </si>
  <si>
    <t>尿17-酮类固醇测定-色谱法</t>
  </si>
  <si>
    <t>250310021-3</t>
  </si>
  <si>
    <t>尿17-酮类固醇测定-化学发光法</t>
  </si>
  <si>
    <t>血清脱氢表雄酮及硫酸酯测定</t>
  </si>
  <si>
    <t>250310022-1</t>
  </si>
  <si>
    <t>血清脱氢表雄酮及硫酸酯测定-各种免疫学方法</t>
  </si>
  <si>
    <t>250310022-2</t>
  </si>
  <si>
    <t>血清脱氢表雄酮及硫酸酯测定-化学发光法</t>
  </si>
  <si>
    <t>醛固酮测定</t>
  </si>
  <si>
    <t>250310023-1</t>
  </si>
  <si>
    <t>醛固酮测定-各种免疫学方法</t>
  </si>
  <si>
    <t>250310023-2</t>
  </si>
  <si>
    <t>醛固酮测定-化学发光法</t>
  </si>
  <si>
    <t>儿茶酚胺测定</t>
  </si>
  <si>
    <t>指血液、尿标本。</t>
  </si>
  <si>
    <t>250310024-1</t>
  </si>
  <si>
    <t>儿茶酚胺测定-色谱法</t>
  </si>
  <si>
    <t>指检测血液或尿液等标本中儿茶酚胺或儿茶酚胺代谢物含量。</t>
  </si>
  <si>
    <t>250310024-2</t>
  </si>
  <si>
    <t>儿茶酚胺测定-各种免疫学方法</t>
  </si>
  <si>
    <t>尿香草苦杏仁酸(VMA)测定</t>
  </si>
  <si>
    <t>250310025-1</t>
  </si>
  <si>
    <t>尿香草苦杏仁酸(VMA)测定-色谱法</t>
  </si>
  <si>
    <t>250310025-2</t>
  </si>
  <si>
    <t>尿香草苦杏仁酸(VMA)测定-各种免疫学方法</t>
  </si>
  <si>
    <t>肾素测定</t>
  </si>
  <si>
    <t>指肾素活性或浓度测定。</t>
  </si>
  <si>
    <t>血管紧张素Ⅰ测定</t>
  </si>
  <si>
    <t>血管紧张素Ⅱ测定</t>
  </si>
  <si>
    <t>促红细胞生成素测定</t>
  </si>
  <si>
    <t>睾酮测定</t>
  </si>
  <si>
    <t>250310030-1</t>
  </si>
  <si>
    <t>睾酮测定-各种免疫学方法</t>
  </si>
  <si>
    <t>250310030-2</t>
  </si>
  <si>
    <t>睾酮测定-化学发光法</t>
  </si>
  <si>
    <t>血清双氢睾酮测定</t>
  </si>
  <si>
    <t>250310031-1</t>
  </si>
  <si>
    <t>血清双氢睾酮测定-各种免疫学方法</t>
  </si>
  <si>
    <t>250310031-2</t>
  </si>
  <si>
    <t>血清双氢睾酮测定-化学发光法</t>
  </si>
  <si>
    <t>雄烯二酮测定</t>
  </si>
  <si>
    <t>250310032-1</t>
  </si>
  <si>
    <t>雄烯二酮测定-各种免疫学方法</t>
  </si>
  <si>
    <t>250310032-2</t>
  </si>
  <si>
    <t>雄烯二酮测定-化学发光法</t>
  </si>
  <si>
    <t>17α羟孕酮测定</t>
  </si>
  <si>
    <t>250310033-1</t>
  </si>
  <si>
    <t>17α羟孕酮测定-各种免疫学方法</t>
  </si>
  <si>
    <t>250310033-2</t>
  </si>
  <si>
    <t>17α羟孕酮测定-化学发光法</t>
  </si>
  <si>
    <t>雌酮测定</t>
  </si>
  <si>
    <t>250310034-1</t>
  </si>
  <si>
    <t>雌酮测定-各种免疫学方法</t>
  </si>
  <si>
    <t>250310034-2</t>
  </si>
  <si>
    <t>雌酮测定-化学发光法</t>
  </si>
  <si>
    <t>雌三醇测定</t>
  </si>
  <si>
    <t>250310035-1</t>
  </si>
  <si>
    <t>雌三醇测定-各种免疫学方法</t>
  </si>
  <si>
    <t>250310035-2</t>
  </si>
  <si>
    <t>雌三醇测定-化学发光法</t>
  </si>
  <si>
    <t>雌二醇测定</t>
  </si>
  <si>
    <t>250310036-1</t>
  </si>
  <si>
    <t>雌二醇测定-各种免疫学方法</t>
  </si>
  <si>
    <t>250310036-2</t>
  </si>
  <si>
    <t>雌二醇测定-化学发光法</t>
  </si>
  <si>
    <t>孕酮测定</t>
  </si>
  <si>
    <t>250310037-1</t>
  </si>
  <si>
    <t>孕酮测定-各种免疫学方法</t>
  </si>
  <si>
    <t>250310037-1/1</t>
  </si>
  <si>
    <t>游离孕酮测定-各种免疫学方法</t>
  </si>
  <si>
    <t>250310037-2</t>
  </si>
  <si>
    <t>孕酮测定-化学发光法</t>
  </si>
  <si>
    <t>250310037-2/1</t>
  </si>
  <si>
    <t>游离孕酮测定-化学发光法</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</si>
  <si>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</si>
  <si>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</si>
  <si>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</si>
  <si>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</si>
  <si>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</si>
  <si>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</si>
  <si>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</si>
  <si>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</si>
  <si>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</si>
  <si>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血清胰岛素测定</t>
  </si>
  <si>
    <t>250310039-1</t>
  </si>
  <si>
    <t>血清胰岛素测定-各种免疫学方法</t>
  </si>
  <si>
    <t>250310039-2</t>
  </si>
  <si>
    <t>血清胰岛素测定-化学发光法</t>
  </si>
  <si>
    <t>血清胰高血糖测定</t>
  </si>
  <si>
    <t>250310040-1</t>
  </si>
  <si>
    <t>血清胰高血糖测定-各种免疫学方法</t>
  </si>
  <si>
    <t>250310040-2</t>
  </si>
  <si>
    <t>血清胰高血糖测定-化学发光法</t>
  </si>
  <si>
    <t>血清C肽测定</t>
  </si>
  <si>
    <t>250310041-1</t>
  </si>
  <si>
    <t>血清C肽测定-各种免疫学方法</t>
  </si>
  <si>
    <t>250310041-2</t>
  </si>
  <si>
    <t>血清C肽测定-化学发光法</t>
  </si>
  <si>
    <t>C肽兴奋试验</t>
  </si>
  <si>
    <t>250310042-1</t>
  </si>
  <si>
    <t>C肽兴奋试验-各种免疫学方法</t>
  </si>
  <si>
    <t>250310042-2</t>
  </si>
  <si>
    <t>C肽兴奋试验-化学发光法</t>
  </si>
  <si>
    <t>血清抗谷氨酸脱羧酶抗体测定</t>
  </si>
  <si>
    <t>250310043-1</t>
  </si>
  <si>
    <t>血清抗谷氨酸脱羧酶抗体测定-各种免疫学方法</t>
  </si>
  <si>
    <t>250310043-2</t>
  </si>
  <si>
    <t>血清抗谷氨酸脱羧酶抗体测定-化学发光法</t>
  </si>
  <si>
    <t>胃泌素测定</t>
  </si>
  <si>
    <t>250310044-1</t>
  </si>
  <si>
    <t>胃泌素测定-各种免疫学方法</t>
  </si>
  <si>
    <t>250310044-2</t>
  </si>
  <si>
    <t>胃泌素测定-化学发光法</t>
  </si>
  <si>
    <t>血浆前列腺素(PG)测定</t>
  </si>
  <si>
    <t>血浆6-酮前列腺素F1α测定</t>
  </si>
  <si>
    <t>肾上腺素测定</t>
  </si>
  <si>
    <t>250310047-1</t>
  </si>
  <si>
    <t>肾上腺素测定-各种免疫学方法</t>
  </si>
  <si>
    <t>250310047-2</t>
  </si>
  <si>
    <t>肾上腺素测定-化学发光法</t>
  </si>
  <si>
    <t>去甲肾上腺素测定</t>
  </si>
  <si>
    <t>250310048-1</t>
  </si>
  <si>
    <t>去甲肾上腺素测定-各种免疫学方法</t>
  </si>
  <si>
    <t>250310048-2</t>
  </si>
  <si>
    <t>去甲肾上腺素测定-化学发光法</t>
  </si>
  <si>
    <t>胆囊收缩素测定</t>
  </si>
  <si>
    <t>250310049-1</t>
  </si>
  <si>
    <t>胆囊收缩素测定-各种免疫学方法</t>
  </si>
  <si>
    <t>250310049-2</t>
  </si>
  <si>
    <t>胆囊收缩素测定-化学发光法</t>
  </si>
  <si>
    <t>心纳素测定</t>
  </si>
  <si>
    <t>250310050-1</t>
  </si>
  <si>
    <t>心纳素测定-各种免疫学方法</t>
  </si>
  <si>
    <t>250310050-2</t>
  </si>
  <si>
    <t>心纳素测定-化学发光法</t>
  </si>
  <si>
    <t>环磷酸腺苷(cAMP)测定</t>
  </si>
  <si>
    <t>环磷酸鸟苷(cGMP)测定</t>
  </si>
  <si>
    <t>甲状腺球蛋白(TG)测定</t>
  </si>
  <si>
    <t>250310053-1</t>
  </si>
  <si>
    <t>甲状腺球蛋白(TG)测定-各种免疫学方法</t>
  </si>
  <si>
    <t>250310053-2</t>
  </si>
  <si>
    <t>甲状腺球蛋白(TG)测定-化学发光法</t>
  </si>
  <si>
    <t>降钙素原检测</t>
  </si>
  <si>
    <t>250310054-1</t>
  </si>
  <si>
    <t>降钙素原检测-酶免法</t>
  </si>
  <si>
    <t>250310054-2</t>
  </si>
  <si>
    <t>降钙素原检测-金标法</t>
  </si>
  <si>
    <t>250310054-3</t>
  </si>
  <si>
    <t>降钙素原检测-荧光定量法</t>
  </si>
  <si>
    <t>250310054-4</t>
  </si>
  <si>
    <t>降钙素原检测-化学发光法</t>
  </si>
  <si>
    <t>特异β人绒毛膜促性腺激素测定</t>
  </si>
  <si>
    <t>甾体激素受体测定</t>
  </si>
  <si>
    <t>指皮质激素、雌激素、孕激素、雄激素等。</t>
  </si>
  <si>
    <t>胃泌素释放肽前体(ProGRP)测定</t>
  </si>
  <si>
    <t>生长抑素测定</t>
  </si>
  <si>
    <t>促胰液素测定</t>
  </si>
  <si>
    <t>组织胺测定</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</si>
  <si>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</si>
  <si>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</si>
  <si>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</si>
  <si>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</si>
  <si>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</si>
  <si>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</si>
  <si>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</si>
  <si>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</si>
  <si>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</si>
  <si>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3.11 骨质疏松的实验诊断</t>
  </si>
  <si>
    <t>尿CTx测定</t>
  </si>
  <si>
    <t>尿NTx测定</t>
  </si>
  <si>
    <t>报告g-尿Cr比值时，应加尿肌酐测定费用。</t>
  </si>
  <si>
    <t>尿吡啶酚测定</t>
  </si>
  <si>
    <t>尿脱氧吡啶酚测定</t>
  </si>
  <si>
    <t>I型胶原羧基端前肽(PICP)测定</t>
  </si>
  <si>
    <t>骨钙素N端中分子片段测定(N-MID)</t>
  </si>
  <si>
    <t>β-胶原降解产物测定(β-CTX)</t>
  </si>
  <si>
    <t>250311008S</t>
  </si>
  <si>
    <t>总I型胶原氨基端延长肽(PINP)检测-化学发光法</t>
  </si>
  <si>
    <t>250311009S</t>
  </si>
  <si>
    <t>β胶原特殊系列(β-CrossLaps)检测-化学发光法</t>
  </si>
  <si>
    <t>4.临床免疫学检查</t>
  </si>
  <si>
    <t>4.1 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</si>
  <si>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</si>
  <si>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</si>
  <si>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</si>
  <si>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</si>
  <si>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</si>
  <si>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</si>
  <si>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</si>
  <si>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</si>
  <si>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</si>
  <si>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</si>
  <si>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</si>
  <si>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</si>
  <si>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</si>
  <si>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</si>
  <si>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各种白介素及其受体测定</t>
  </si>
  <si>
    <t>250401014-1</t>
  </si>
  <si>
    <t>各种白介素及其受体测定-各种免疫学方法</t>
  </si>
  <si>
    <t>250401014-2</t>
  </si>
  <si>
    <t>各种白介素及其受体测定-化学发光法或流式荧光发光法</t>
  </si>
  <si>
    <t>溶菌酶测定</t>
  </si>
  <si>
    <t>抗淋巴细胞抗体试验</t>
  </si>
  <si>
    <t>肥大细胞脱颗粒试验</t>
  </si>
  <si>
    <t>B因子测定</t>
  </si>
  <si>
    <t>总补体测定(CH50)</t>
  </si>
  <si>
    <t>250401019-1</t>
  </si>
  <si>
    <t>总补体测定(CH50)-各种免疫学方法</t>
  </si>
  <si>
    <t>250401019-2</t>
  </si>
  <si>
    <t>总补体测定(CH50)-试管溶血法</t>
  </si>
  <si>
    <t>单项补体测定</t>
  </si>
  <si>
    <t>指C1q、C1r、C1s、C2－C9，包括血、尿标本。</t>
  </si>
  <si>
    <t>250401020-1</t>
  </si>
  <si>
    <t>单项补体测定-各种免疫学方法</t>
  </si>
  <si>
    <t>250401020-2</t>
  </si>
  <si>
    <t>单项补体测定-单扩法</t>
  </si>
  <si>
    <t>补体1抑制因子测定</t>
  </si>
  <si>
    <t>C3裂解产物测定(C3SP)</t>
  </si>
  <si>
    <t>免疫球蛋白定量测定</t>
  </si>
  <si>
    <t>指IgA、IgG、IgM、IgD、IgE。</t>
  </si>
  <si>
    <t>250401023-1</t>
  </si>
  <si>
    <t>免疫球蛋白定量测定-各种免疫学方法</t>
  </si>
  <si>
    <t>250401023-2</t>
  </si>
  <si>
    <t>免疫球蛋白定量测定-单扩法</t>
  </si>
  <si>
    <t>冷球蛋白测定</t>
  </si>
  <si>
    <t>C-反应蛋白测定(CRP)</t>
  </si>
  <si>
    <t>250401025-1</t>
  </si>
  <si>
    <t>C-反应蛋白测定(CRP)-各种免疫学方法</t>
  </si>
  <si>
    <t>250401025-2</t>
  </si>
  <si>
    <t>C-反应蛋白测定(CRP)-单扩法</t>
  </si>
  <si>
    <t>250401025-3</t>
  </si>
  <si>
    <t>C-反应蛋白测定(CRP)-干化学法</t>
  </si>
  <si>
    <t>纤维结合蛋白测定(Fn)</t>
  </si>
  <si>
    <t>轻链KAPPA、LAMBDA定量(K-LC,λ-LC)</t>
  </si>
  <si>
    <t>铜蓝蛋白测定</t>
  </si>
  <si>
    <t>250401028-1</t>
  </si>
  <si>
    <t>铜蓝蛋白测定-各种免疫学方法</t>
  </si>
  <si>
    <t>250401028-2</t>
  </si>
  <si>
    <t>铜蓝蛋白测定-单扩法</t>
  </si>
  <si>
    <t>淋巴细胞免疫分析</t>
  </si>
  <si>
    <t>活化淋巴细胞测定-流式细胞仪法</t>
  </si>
  <si>
    <t>血细胞簇分化抗原（CD）系列检测-流式细胞仪法</t>
  </si>
  <si>
    <t>可溶性细胞间黏附分子-1(sICAM-1)测定</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</si>
  <si>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</si>
  <si>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</si>
  <si>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</si>
  <si>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</si>
  <si>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</si>
  <si>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</si>
  <si>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</si>
  <si>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</si>
  <si>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</si>
  <si>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</si>
  <si>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</si>
  <si>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</si>
  <si>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</si>
  <si>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</si>
  <si>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</si>
  <si>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</si>
  <si>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</si>
  <si>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</si>
  <si>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</si>
  <si>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</si>
  <si>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</si>
  <si>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24小时IgG鞘内合成率测定</t>
  </si>
  <si>
    <t>碱性髓鞘蛋白测定</t>
  </si>
  <si>
    <t>250401036S</t>
  </si>
  <si>
    <t>辅助性T细胞亚群TH1、TH2细胞计数-流式细胞仪法</t>
  </si>
  <si>
    <t>4.2 自身免疫病的实验诊断</t>
  </si>
  <si>
    <t>系统性红斑狼疮因子试验(LEF)</t>
  </si>
  <si>
    <t>抗核抗体测定(ANA)</t>
  </si>
  <si>
    <t>250402002-1</t>
  </si>
  <si>
    <t>抗核抗体测定(ANA)-定性法</t>
  </si>
  <si>
    <t>250402002-2</t>
  </si>
  <si>
    <t>抗核抗体测定(ANA)-定量法</t>
  </si>
  <si>
    <t>250402002-3</t>
  </si>
  <si>
    <t>抗核抗体(ANA)-快速定量检测</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</si>
  <si>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</si>
  <si>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</si>
  <si>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</si>
  <si>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</si>
  <si>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</si>
  <si>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</si>
  <si>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</si>
  <si>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</si>
  <si>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抗单链DNA测定</t>
  </si>
  <si>
    <t>250402004-1</t>
  </si>
  <si>
    <t>抗单链DNA测定-免疫学法</t>
  </si>
  <si>
    <t>250402004-2</t>
  </si>
  <si>
    <t>抗单链DNA测定-免疫印迹法</t>
  </si>
  <si>
    <t>抗中性粒细胞胞浆抗体测定(ANCA)-免疫学法</t>
  </si>
  <si>
    <t>指cANCA、pANCA、PR3-ANCA、MPO-ANCA。包括高通量免疫荧光发光法。</t>
  </si>
  <si>
    <t>250402005-1</t>
  </si>
  <si>
    <t>抗中性粒细胞胞浆抗体测定(ANCA)(快速定量检测)</t>
  </si>
  <si>
    <t>抗双链DNA测定(抗dsDNA)</t>
  </si>
  <si>
    <t>250402006-1</t>
  </si>
  <si>
    <t>抗双链DNA测定(抗dsDNA)-免疫学法</t>
  </si>
  <si>
    <t>250402006-2</t>
  </si>
  <si>
    <t>抗双链DNA测定(抗dsDNA)-免疫印迹法</t>
  </si>
  <si>
    <t>250402006-3</t>
  </si>
  <si>
    <t>抗双链DNA(抗dsDNA)-快速定量检测</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</si>
  <si>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</si>
  <si>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</si>
  <si>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</si>
  <si>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</si>
  <si>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</si>
  <si>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</si>
  <si>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</si>
  <si>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</si>
  <si>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</si>
  <si>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</si>
  <si>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</si>
  <si>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 xml:space="preserve">250402007-6 </t>
  </si>
  <si>
    <r>
      <rPr>
        <sz val="11"/>
        <rFont val="宋体"/>
        <charset val="134"/>
        <scheme val="minor"/>
      </rPr>
      <t>抗线粒体抗体</t>
    </r>
    <r>
      <rPr>
        <sz val="11"/>
        <rFont val="宋体"/>
        <charset val="134"/>
        <scheme val="minor"/>
      </rPr>
      <t>M2</t>
    </r>
    <r>
      <rPr>
        <sz val="11"/>
        <rFont val="宋体"/>
        <charset val="134"/>
        <scheme val="minor"/>
      </rPr>
      <t>型（</t>
    </r>
    <r>
      <rPr>
        <sz val="11"/>
        <rFont val="宋体"/>
        <charset val="134"/>
        <scheme val="minor"/>
      </rPr>
      <t>AMA-M2</t>
    </r>
    <r>
      <rPr>
        <sz val="11"/>
        <rFont val="宋体"/>
        <charset val="134"/>
        <scheme val="minor"/>
      </rPr>
      <t>）</t>
    </r>
    <r>
      <rPr>
        <sz val="11"/>
        <rFont val="宋体"/>
        <charset val="134"/>
        <scheme val="minor"/>
      </rPr>
      <t>-</t>
    </r>
    <r>
      <rPr>
        <sz val="11"/>
        <rFont val="宋体"/>
        <charset val="134"/>
        <scheme val="minor"/>
      </rPr>
      <t>免疫印迹法</t>
    </r>
  </si>
  <si>
    <t>抗核骨架蛋白抗体测定(amin)</t>
  </si>
  <si>
    <t>250402008-1</t>
  </si>
  <si>
    <t>抗核骨架蛋白抗体测定(amin)-免疫学法</t>
  </si>
  <si>
    <t>250402008-2</t>
  </si>
  <si>
    <t>抗核骨架蛋白抗体测定(amin)-免疫印迹法</t>
  </si>
  <si>
    <t>抗核糖体抗体测定</t>
  </si>
  <si>
    <t>250402009-1</t>
  </si>
  <si>
    <t>抗核糖体抗体测定-免疫学法</t>
  </si>
  <si>
    <t>250402009-2</t>
  </si>
  <si>
    <t>抗核糖体抗体测定-免疫印迹法</t>
  </si>
  <si>
    <t>抗核糖核蛋白抗体测定</t>
  </si>
  <si>
    <t>250402010-1</t>
  </si>
  <si>
    <t>抗核糖核蛋白抗体测定-免疫学法</t>
  </si>
  <si>
    <t>250402010-2</t>
  </si>
  <si>
    <t>抗核糖核蛋白抗体测定-免疫印迹法或高通量免疫荧光发光法</t>
  </si>
  <si>
    <t>抗染色体抗体测定</t>
  </si>
  <si>
    <t>250402011-1</t>
  </si>
  <si>
    <t>抗染色体抗体测定-免疫学法</t>
  </si>
  <si>
    <t>250402011-2</t>
  </si>
  <si>
    <t>抗染色体抗体测定-免疫印迹法</t>
  </si>
  <si>
    <t>抗血液细胞抗体测定</t>
  </si>
  <si>
    <t>指红细胞抗体、淋巴细胞抗体、巨噬细胞抗体、血小板抗体测定。</t>
  </si>
  <si>
    <t>抗肝细胞特异性脂蛋白抗体测定</t>
  </si>
  <si>
    <t>抗组织细胞抗体测定</t>
  </si>
  <si>
    <t>指肝细胞、胃壁细胞、胰岛细胞、肾上腺细胞、骨骼肌、平滑肌等抗体测定。</t>
  </si>
  <si>
    <t>抗心肌抗体测定(AHA)</t>
  </si>
  <si>
    <t>250402015-1</t>
  </si>
  <si>
    <t>抗心肌抗体测定(AHA)-凝集法</t>
  </si>
  <si>
    <t>250402015-2</t>
  </si>
  <si>
    <t>抗心肌抗体测定(AHA)-各种免疫学方法</t>
  </si>
  <si>
    <t>抗心磷脂抗体测定(ACA)</t>
  </si>
  <si>
    <t>指IgA、IgM、IgG。</t>
  </si>
  <si>
    <t>250402016-1</t>
  </si>
  <si>
    <t>抗心磷脂抗体测定(ACA)-快速定量检测</t>
  </si>
  <si>
    <t>250402016-2</t>
  </si>
  <si>
    <t>抗心磷脂抗体测定(ACA)(酶联免疫独立单人份测量试剂检测-全自动仪器法)</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</si>
  <si>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</si>
  <si>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</si>
  <si>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</si>
  <si>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</si>
  <si>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</si>
  <si>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</si>
  <si>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</si>
  <si>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</si>
  <si>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</si>
  <si>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</si>
  <si>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</si>
  <si>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</si>
  <si>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</si>
  <si>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</si>
  <si>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</si>
  <si>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</si>
  <si>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</si>
  <si>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</si>
  <si>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</si>
  <si>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</si>
  <si>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</si>
  <si>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</si>
  <si>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</si>
  <si>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</si>
  <si>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</si>
  <si>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</si>
  <si>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</si>
  <si>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</si>
  <si>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</si>
  <si>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</si>
  <si>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</si>
  <si>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</si>
  <si>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</si>
  <si>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抗脑组织抗体测定</t>
  </si>
  <si>
    <t>抗腮腺管抗体测定</t>
  </si>
  <si>
    <t>抗卵巢抗体测定</t>
  </si>
  <si>
    <t>抗子宫内膜抗体测定(EMAb)</t>
  </si>
  <si>
    <t>抗精子抗体测定</t>
  </si>
  <si>
    <t>250402024-1</t>
  </si>
  <si>
    <t>抗精子抗体测定-定量分析</t>
  </si>
  <si>
    <t>抗硬皮病抗体测定</t>
  </si>
  <si>
    <t>抗胰岛素抗体测定</t>
  </si>
  <si>
    <t>250402026-1</t>
  </si>
  <si>
    <t>抗胰岛素抗体测定-凝集法</t>
  </si>
  <si>
    <t>250402026-2</t>
  </si>
  <si>
    <t>抗胰岛素抗体测定-各种免疫学方法</t>
  </si>
  <si>
    <t>抗胰岛素受体抗体测定</t>
  </si>
  <si>
    <t>抗乙酰胆碱受体抗体测定</t>
  </si>
  <si>
    <t>抗磷壁酸抗体测定</t>
  </si>
  <si>
    <t>抗鞘磷脂抗体测定</t>
  </si>
  <si>
    <t>指IgA、IgG、IgM。</t>
  </si>
  <si>
    <t>抗白蛋白抗体测定</t>
  </si>
  <si>
    <t>抗补体抗体测定</t>
  </si>
  <si>
    <t>抗载脂蛋白抗体测定</t>
  </si>
  <si>
    <t>指A1、B抗体测定。</t>
  </si>
  <si>
    <t>抗内因子抗体测定</t>
  </si>
  <si>
    <t>类风湿因子(RF)测定</t>
  </si>
  <si>
    <t>250402035-1</t>
  </si>
  <si>
    <t>类风湿因子(RF)测定-凝集法</t>
  </si>
  <si>
    <t>250402035-2</t>
  </si>
  <si>
    <t>类风湿因子(RF)测定-各种免疫学方法</t>
  </si>
  <si>
    <t>抗增殖细胞核抗原抗体(抗PCNA)测定</t>
  </si>
  <si>
    <t>分泌型免疫球蛋白A测定</t>
  </si>
  <si>
    <t>抗角蛋白抗体(AKA)测定</t>
  </si>
  <si>
    <t>抗可溶性肝抗原/肝-胰抗原抗体(SLA/LP)测定</t>
  </si>
  <si>
    <t>抗肝肾微粒体抗体(LKM)测定</t>
  </si>
  <si>
    <t>250402040-1</t>
  </si>
  <si>
    <t>抗肝肾微粒体抗体(LKM)测定-快速定量检测</t>
  </si>
  <si>
    <t>抗环瓜氨酸肽抗体(抗CCP抗体)测定</t>
  </si>
  <si>
    <t>250402041-1</t>
  </si>
  <si>
    <t>抗环瓜氨酸肽抗体(抗CCP抗体)测定-各种免疫学方法</t>
  </si>
  <si>
    <t>250402041-2</t>
  </si>
  <si>
    <t>抗环瓜氨酸肽抗体(抗CCP抗体)测定-化学发光法</t>
  </si>
  <si>
    <t>抗β2-糖蛋白1抗体测定</t>
  </si>
  <si>
    <t>250402042-1</t>
  </si>
  <si>
    <t>抗β2-糖蛋白1抗体测定(快速定量检测)</t>
  </si>
  <si>
    <t>抗透明带抗体(AZP)测定</t>
  </si>
  <si>
    <t>抗核小体抗体测定(AnuA)</t>
  </si>
  <si>
    <t>抗核周因子抗体(APF)测定</t>
  </si>
  <si>
    <t>抗肝细胞溶质抗原I型抗体测定(LC-1)</t>
  </si>
  <si>
    <t>抗RA33抗体测定</t>
  </si>
  <si>
    <t>抗DNA酶B抗体测定</t>
  </si>
  <si>
    <t>抗组蛋白抗体(AHA)测定</t>
  </si>
  <si>
    <t>抗Sa抗体测定</t>
  </si>
  <si>
    <t>抗聚角蛋白微丝蛋白抗体(AFA)测定</t>
  </si>
  <si>
    <t>抗杀菌通透性增高蛋白(BPI)抗体测定</t>
  </si>
  <si>
    <t>抗α胞衬蛋白抗体测定</t>
  </si>
  <si>
    <t>指IgA,IgG。</t>
  </si>
  <si>
    <t>抗人绒毛膜促性腺激素抗体(AHCGAb)测定</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</si>
  <si>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</si>
  <si>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</si>
  <si>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</si>
  <si>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</si>
  <si>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</si>
  <si>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</si>
  <si>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</si>
  <si>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</si>
  <si>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</si>
  <si>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</si>
  <si>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</si>
  <si>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</si>
  <si>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</si>
  <si>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</si>
  <si>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</si>
  <si>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</si>
  <si>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</si>
  <si>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</si>
  <si>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</si>
  <si>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</si>
  <si>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</si>
  <si>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</si>
  <si>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</si>
  <si>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</si>
  <si>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</si>
  <si>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</si>
  <si>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</si>
  <si>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</si>
  <si>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</si>
  <si>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</si>
  <si>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</si>
  <si>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</si>
  <si>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</si>
  <si>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</si>
  <si>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</si>
  <si>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</si>
  <si>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</si>
  <si>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</si>
  <si>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</si>
  <si>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</si>
  <si>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</si>
  <si>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</si>
  <si>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</si>
  <si>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</si>
  <si>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r>
      <rPr>
        <sz val="11"/>
        <rFont val="宋体"/>
        <charset val="134"/>
        <scheme val="minor"/>
      </rPr>
      <t>抗锌转运蛋白</t>
    </r>
    <r>
      <rPr>
        <sz val="11"/>
        <rFont val="Times New Roman"/>
        <charset val="0"/>
      </rPr>
      <t>8</t>
    </r>
    <r>
      <rPr>
        <sz val="11"/>
        <rFont val="宋体"/>
        <charset val="134"/>
      </rPr>
      <t>抗体测定</t>
    </r>
  </si>
  <si>
    <t>指对血液、体液进行抗锌转运蛋白8抗体检测。</t>
  </si>
  <si>
    <t>4.3 感染免疫学检测</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</si>
  <si>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</si>
  <si>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</si>
  <si>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</si>
  <si>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</si>
  <si>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</si>
  <si>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</si>
  <si>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</si>
  <si>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</si>
  <si>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甲型肝炎抗原测定(HAVAg)</t>
  </si>
  <si>
    <t>250403002-1</t>
  </si>
  <si>
    <t>甲型肝炎抗原测定(HAVAg)-各种免疫学方法</t>
  </si>
  <si>
    <t>250403002-2</t>
  </si>
  <si>
    <t>甲型肝炎抗原测定(HAVAg)-荧光探针法</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</si>
  <si>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</si>
  <si>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</si>
  <si>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</si>
  <si>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</si>
  <si>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</si>
  <si>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</si>
  <si>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</si>
  <si>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</si>
  <si>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</si>
  <si>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</si>
  <si>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</si>
  <si>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</si>
  <si>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</si>
  <si>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</si>
  <si>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</si>
  <si>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</si>
  <si>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</si>
  <si>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</si>
  <si>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</si>
  <si>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</si>
  <si>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</si>
  <si>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</si>
  <si>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乙型肝炎e抗原测定(HBeAg)</t>
  </si>
  <si>
    <t>250403006-1</t>
  </si>
  <si>
    <t>乙型肝炎e抗原测定(HBeAg)-酶标法</t>
  </si>
  <si>
    <t>250403006-2</t>
  </si>
  <si>
    <t>乙型肝炎e抗原测定(HBeAg)-各种免疫学方法</t>
  </si>
  <si>
    <t>250403006-3</t>
  </si>
  <si>
    <t>乙型肝炎e抗原测定(HBeAg)-化学发光法</t>
  </si>
  <si>
    <t>乙型肝炎e抗体测定(Anti-HBe)</t>
  </si>
  <si>
    <t>250403007-1</t>
  </si>
  <si>
    <t>乙型肝炎e抗体测定(Anti-HBe)-酶标法</t>
  </si>
  <si>
    <t>250403007-2</t>
  </si>
  <si>
    <t>乙型肝炎e抗体测定(Anti-HBe)-各种免疫学方法</t>
  </si>
  <si>
    <t>250403007-3</t>
  </si>
  <si>
    <t>乙型肝炎e抗体测定(Anti-HBe)-化学发光法</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</si>
  <si>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</si>
  <si>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</si>
  <si>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</si>
  <si>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</si>
  <si>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</si>
  <si>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</si>
  <si>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</si>
  <si>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</si>
  <si>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</si>
  <si>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</si>
  <si>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</si>
  <si>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</si>
  <si>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</si>
  <si>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</si>
  <si>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乙型肝炎核心IgM抗体测定(Anti-HBcIgM)</t>
  </si>
  <si>
    <t>250403010-1</t>
  </si>
  <si>
    <t>乙型肝炎核心IgM抗体测定(Anti-HBcIgM)-定性法</t>
  </si>
  <si>
    <t>250403010-2</t>
  </si>
  <si>
    <t>乙型肝炎核心IgM抗体测定(Anti-HBcIgM)-定量法</t>
  </si>
  <si>
    <t>乙型肝炎病毒外膜蛋白前S1抗原测定</t>
  </si>
  <si>
    <t>250403011-1</t>
  </si>
  <si>
    <t>乙型肝炎病毒外膜蛋白前S1抗体测定</t>
  </si>
  <si>
    <t>乙型肝炎病毒外膜蛋白前S2抗原测定</t>
  </si>
  <si>
    <t>250403012-1</t>
  </si>
  <si>
    <t>乙型肝炎病毒外膜蛋白前S2抗体测定</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</si>
  <si>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</si>
  <si>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</si>
  <si>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</si>
  <si>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</si>
  <si>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</si>
  <si>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</si>
  <si>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</si>
  <si>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</si>
  <si>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丙型肝炎抗体测定(Anti-HCV)</t>
  </si>
  <si>
    <t>250403014-1</t>
  </si>
  <si>
    <t>丙型肝炎抗体测定(Anti-HCV)-其他免疫学方法</t>
  </si>
  <si>
    <t>250403014-2</t>
  </si>
  <si>
    <t>丙型肝炎抗体测定(Anti-HCV)-化学发光法</t>
  </si>
  <si>
    <t>丁型肝炎抗体测定(Anti-HDV)</t>
  </si>
  <si>
    <t>250403015-1</t>
  </si>
  <si>
    <t>丁型肝炎抗体测定(Anti-HDV)-定性</t>
  </si>
  <si>
    <t>250403015-2</t>
  </si>
  <si>
    <t>丁型肝炎抗体测定(Anti-HDV)-定量</t>
  </si>
  <si>
    <t>丁型肝炎抗原测定(HDVAg)</t>
  </si>
  <si>
    <t>250403016-1</t>
  </si>
  <si>
    <t>丁型肝炎抗原测定(HDVAg)-定性</t>
  </si>
  <si>
    <t>250403016-2</t>
  </si>
  <si>
    <t>丁型肝炎抗原测定(HDVAg)-定量</t>
  </si>
  <si>
    <t>戊型肝炎抗体测定(Anti-HEV)</t>
  </si>
  <si>
    <t xml:space="preserve">每项测定计价一次。                   </t>
  </si>
  <si>
    <t>250403017-1</t>
  </si>
  <si>
    <t>戊型肝炎抗体测定(Anti-HEV)-各种免疫学方法</t>
  </si>
  <si>
    <t>250403017-2</t>
  </si>
  <si>
    <t>戊型肝炎抗体测定(Anti-HEV)-荧光探针法</t>
  </si>
  <si>
    <t>庚型肝炎IgG抗体测定(Anti-HGVIgG)</t>
  </si>
  <si>
    <t>250403018-1</t>
  </si>
  <si>
    <t>庚型肝炎IgG抗体测定(Anti-HGVIgG)-各种免疫学方法</t>
  </si>
  <si>
    <t>250403018-2</t>
  </si>
  <si>
    <t>庚型肝炎IgG抗体测定(Anti-HGVIgG)-荧光探针法</t>
  </si>
  <si>
    <t>人免疫缺陷病毒抗体测定(Anti-HIV)</t>
  </si>
  <si>
    <t>250403019-1</t>
  </si>
  <si>
    <t>人免疫缺陷病毒抗体测定(Anti-HIV)-各种免疫学方法</t>
  </si>
  <si>
    <t>250403019-2</t>
  </si>
  <si>
    <t>人免疫缺陷病毒抗体测定(Anti-HIV)-化学发光法</t>
  </si>
  <si>
    <t>弓形体抗体测定</t>
  </si>
  <si>
    <t>指IgG、IgM、IgG亲合力。</t>
  </si>
  <si>
    <t>250403020-1</t>
  </si>
  <si>
    <t>弓形体抗体测定-各种免疫学方法</t>
  </si>
  <si>
    <t>250403020-2</t>
  </si>
  <si>
    <t>弓形体抗体测定-荧光探针法</t>
  </si>
  <si>
    <t>250403020-3</t>
  </si>
  <si>
    <t>弓形体抗体测定-化学发光法</t>
  </si>
  <si>
    <t>风疹病毒抗体测定</t>
  </si>
  <si>
    <t>250403021-1</t>
  </si>
  <si>
    <t>风疹病毒抗体测定-各种免疫学方法</t>
  </si>
  <si>
    <t>250403021-2</t>
  </si>
  <si>
    <t>风疹病毒抗体测定-荧光探针法</t>
  </si>
  <si>
    <t>250403021-3</t>
  </si>
  <si>
    <t>风疹病毒抗体测定-化学发光法</t>
  </si>
  <si>
    <t>巨细胞病毒抗体测定</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</si>
  <si>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</si>
  <si>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</si>
  <si>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</si>
  <si>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</si>
  <si>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</si>
  <si>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</si>
  <si>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</si>
  <si>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</si>
  <si>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</si>
  <si>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</si>
  <si>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</si>
  <si>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</si>
  <si>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</si>
  <si>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</si>
  <si>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</si>
  <si>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</si>
  <si>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</si>
  <si>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</si>
  <si>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</si>
  <si>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</si>
  <si>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呼吸道合胞病毒抗体测定</t>
  </si>
  <si>
    <t>呼吸道合胞病毒抗原测定</t>
  </si>
  <si>
    <t>副流感病毒抗体测定</t>
  </si>
  <si>
    <t>天疱疮抗体测定</t>
  </si>
  <si>
    <t>水痘-带状疱疹病毒抗体测定</t>
  </si>
  <si>
    <t>250403030-1</t>
  </si>
  <si>
    <t>水痘-带状疱疹病毒抗体测定-酶联免疫独立单人份测量试剂检测(全自动仪器法)</t>
  </si>
  <si>
    <t>腺病毒抗体测定</t>
  </si>
  <si>
    <t>250403031-1</t>
  </si>
  <si>
    <t>腺病毒抗体测定-各种免疫学方法</t>
  </si>
  <si>
    <t>250403031-2</t>
  </si>
  <si>
    <t>腺病毒抗体测定-荧光探针法</t>
  </si>
  <si>
    <t>人轮状病毒抗原测定</t>
  </si>
  <si>
    <t>流行性出血热病毒抗体测定</t>
  </si>
  <si>
    <t>狂犬病毒抗体测定</t>
  </si>
  <si>
    <t>250403034-1</t>
  </si>
  <si>
    <t>狂犬病毒抗体测定-凝集法</t>
  </si>
  <si>
    <t>250403034-2</t>
  </si>
  <si>
    <t>狂犬病毒抗体测定-各种免疫学方法</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</si>
  <si>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</si>
  <si>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</si>
  <si>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</si>
  <si>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</si>
  <si>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</si>
  <si>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</si>
  <si>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</si>
  <si>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嗜异性凝集试验</t>
  </si>
  <si>
    <t>冷凝集试验</t>
  </si>
  <si>
    <t>肥达氏反应</t>
  </si>
  <si>
    <t>外斐氏反应</t>
  </si>
  <si>
    <t>斑疹伤寒抗体测定</t>
  </si>
  <si>
    <t>布氏杆菌凝集试验</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</si>
  <si>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</si>
  <si>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</si>
  <si>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</si>
  <si>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</si>
  <si>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</si>
  <si>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</si>
  <si>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</si>
  <si>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</si>
  <si>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抗链球菌溶血素O测定(ASO)</t>
  </si>
  <si>
    <t>250403043-1</t>
  </si>
  <si>
    <t>抗链球菌溶血素O测定(ASO)-凝集法</t>
  </si>
  <si>
    <t>250403043-2</t>
  </si>
  <si>
    <t>抗链球菌溶血素O测定(ASO)-免疫法</t>
  </si>
  <si>
    <t>抗链球菌透明质酸酶试验</t>
  </si>
  <si>
    <t>鼠疫血清学试验</t>
  </si>
  <si>
    <t>芽生菌血清学试验</t>
  </si>
  <si>
    <t>耶尔森氏菌血清学试验</t>
  </si>
  <si>
    <t>组织胞浆菌血清学试验</t>
  </si>
  <si>
    <t>野兔热血清学试验</t>
  </si>
  <si>
    <t>肺炎支原体血清学试验</t>
  </si>
  <si>
    <t>250403050-1</t>
  </si>
  <si>
    <t>肺炎支原体血清学试验-凝集法或胶体金法</t>
  </si>
  <si>
    <t>250403050-2</t>
  </si>
  <si>
    <t>肺炎支原体血清学试验-荧光探针法或化学发光法</t>
  </si>
  <si>
    <t>沙眼衣原体肺炎血清学试验</t>
  </si>
  <si>
    <t>立克次体血清学试验</t>
  </si>
  <si>
    <t>梅毒螺旋体特异抗体测定</t>
  </si>
  <si>
    <t>250403053-1</t>
  </si>
  <si>
    <t>梅毒螺旋体特异抗体测定-凝集、印迹法</t>
  </si>
  <si>
    <t>250403053-2</t>
  </si>
  <si>
    <t>梅毒螺旋体特异抗体测定-荧光探针法</t>
  </si>
  <si>
    <t>250403053-3</t>
  </si>
  <si>
    <t>梅毒螺旋体特异抗体测定-化学发光法</t>
  </si>
  <si>
    <t>快速血浆反应素试验(RPR)</t>
  </si>
  <si>
    <t>不加热血清反应素试验</t>
  </si>
  <si>
    <t>钩端螺旋体病血清学试验</t>
  </si>
  <si>
    <t>莱姆氏螺旋体抗体测定</t>
  </si>
  <si>
    <t>念珠菌病血清学试验</t>
  </si>
  <si>
    <t>曲霉菌血清学试验</t>
  </si>
  <si>
    <t>指曲霉菌抗原、抗体检测。</t>
  </si>
  <si>
    <t>新型隐球菌荚膜抗原测定</t>
  </si>
  <si>
    <t>孢子丝菌血清学试验</t>
  </si>
  <si>
    <t>球孢子菌血清学试验</t>
  </si>
  <si>
    <t>猪囊尾蚴抗原和抗体测定</t>
  </si>
  <si>
    <t>肺吸虫抗原和抗体测定</t>
  </si>
  <si>
    <t>各类病原体DNA测定</t>
  </si>
  <si>
    <t xml:space="preserve">每类病原体测定计价一次。             </t>
  </si>
  <si>
    <t>250403065-1</t>
  </si>
  <si>
    <t>各类病原体DNA测定-定性</t>
  </si>
  <si>
    <t>250403065-2</t>
  </si>
  <si>
    <t>各类病原体DNA测定-定量</t>
  </si>
  <si>
    <t>人乳头瘤病毒(HPV)核酸检测</t>
  </si>
  <si>
    <t>250403066-1</t>
  </si>
  <si>
    <t>人乳头瘤病毒(HPV)核酸检测-PCR法</t>
  </si>
  <si>
    <t>指HPV核酸检测、HPV E6/E7 mRNA检测。</t>
  </si>
  <si>
    <t>250403066-4</t>
  </si>
  <si>
    <t>人乳头瘤病毒(HPV)核酸分型检测</t>
  </si>
  <si>
    <t>250403066-2</t>
  </si>
  <si>
    <t>人乳头瘤病毒(HPV)核酸检测-杂交捕获法</t>
  </si>
  <si>
    <t>250403066-3</t>
  </si>
  <si>
    <t>人乳头瘤病毒(HPV)核酸检测-等离子谐振法</t>
  </si>
  <si>
    <t>埃可病毒抗体检测</t>
  </si>
  <si>
    <t>尿液人类免疫缺陷病毒I型(HIV-I)抗体测定</t>
  </si>
  <si>
    <t>250403068-1</t>
  </si>
  <si>
    <t>人类免疫缺陷病毒I型(HIV-I)病毒RNA定量测定</t>
  </si>
  <si>
    <t>严重急性呼吸综合征冠状病毒抗体测定</t>
  </si>
  <si>
    <t>检测试剂</t>
  </si>
  <si>
    <t>单独检测IgG或IgM按此项收费。</t>
  </si>
  <si>
    <t>250403069-1</t>
  </si>
  <si>
    <t>严重急性呼吸综合征冠状病毒抗体测定(同时检测IgG、IgM)</t>
  </si>
  <si>
    <t>同时检测IgG、IgM的</t>
  </si>
  <si>
    <t>单纯疱疹病毒抗原测定</t>
  </si>
  <si>
    <t>丙型肝炎病毒(HCV)基因分型</t>
  </si>
  <si>
    <t>乙型肝炎病毒(HBV)基因分型</t>
  </si>
  <si>
    <t>250403072-1</t>
  </si>
  <si>
    <t>乙型肝炎病毒(HBV)基因分型-二个型</t>
  </si>
  <si>
    <t>250403072-2</t>
  </si>
  <si>
    <t>乙型肝炎病毒(HBV)基因分型-四个型</t>
  </si>
  <si>
    <t>250403072-3</t>
  </si>
  <si>
    <t>乙型肝炎病毒(HBV)基因分型-六个型</t>
  </si>
  <si>
    <t>庚型肝炎病毒核糖核酸定性(HGV-RNA)</t>
  </si>
  <si>
    <t>TT病毒抗体检测</t>
  </si>
  <si>
    <t>鹦鹉热衣原体检测</t>
  </si>
  <si>
    <t>肺炎衣原体抗体检测</t>
  </si>
  <si>
    <t>白三烯B4水平测定</t>
  </si>
  <si>
    <t>250403077-1</t>
  </si>
  <si>
    <t>白三烯E4水平测定</t>
  </si>
  <si>
    <t>幽门螺杆菌快速尿素酶检测</t>
  </si>
  <si>
    <t>幽门螺杆菌粪便抗原检查</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</si>
  <si>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</si>
  <si>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</si>
  <si>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</si>
  <si>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</si>
  <si>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</si>
  <si>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</si>
  <si>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</si>
  <si>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</si>
  <si>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</si>
  <si>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</si>
  <si>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</si>
  <si>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</si>
  <si>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</si>
  <si>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</si>
  <si>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</si>
  <si>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</si>
  <si>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</si>
  <si>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</si>
  <si>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</si>
  <si>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</si>
  <si>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</si>
  <si>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</si>
  <si>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</si>
  <si>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</si>
  <si>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</si>
  <si>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</si>
  <si>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</si>
  <si>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</si>
  <si>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</si>
  <si>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</si>
  <si>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</si>
  <si>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</si>
  <si>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</si>
  <si>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</si>
  <si>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</si>
  <si>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</si>
  <si>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</si>
  <si>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</si>
  <si>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</si>
  <si>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</si>
  <si>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</si>
  <si>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</si>
  <si>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</si>
  <si>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</si>
  <si>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</si>
  <si>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</si>
  <si>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</si>
  <si>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4.4 肿瘤相关抗原测定</t>
  </si>
  <si>
    <t>癌胚抗原测定(CEA)</t>
  </si>
  <si>
    <t>250404001-1</t>
  </si>
  <si>
    <t>癌胚抗原测定(CEA)-各种免疫学方法</t>
  </si>
  <si>
    <t>250404001-2</t>
  </si>
  <si>
    <t>癌胚抗原测定(CEA)-化学发光法</t>
  </si>
  <si>
    <t>甲胎蛋白测定(AFP)</t>
  </si>
  <si>
    <t>250404002-1</t>
  </si>
  <si>
    <t>甲胎蛋白测定(AFP)-各种免疫学方法</t>
  </si>
  <si>
    <t>250404002-2</t>
  </si>
  <si>
    <t>甲胎蛋白测定(AFP)-化学发光法</t>
  </si>
  <si>
    <t>250404002-3</t>
  </si>
  <si>
    <t>甲胎蛋白测定(AFP)-免疫比浊法</t>
  </si>
  <si>
    <t>副蛋白免疫学检查</t>
  </si>
  <si>
    <t>碱性胎儿蛋白测定(BFP)</t>
  </si>
  <si>
    <t>总前列腺特异性抗原测定(TPSA)</t>
  </si>
  <si>
    <t>250404005-1</t>
  </si>
  <si>
    <t>总前列腺特异性抗原测定(TPSA)-各种免疫学方法</t>
  </si>
  <si>
    <t>250404005-2</t>
  </si>
  <si>
    <t>总前列腺特异性抗原测定(TPSA)-化学发光法</t>
  </si>
  <si>
    <t>游离前列腺特异性抗原测定(FPSA)</t>
  </si>
  <si>
    <t>250404006-1</t>
  </si>
  <si>
    <t>游离前列腺特异性抗原测定(FPSA)-各种免疫学方法</t>
  </si>
  <si>
    <t>250404006-2</t>
  </si>
  <si>
    <t>游离前列腺特异性抗原测定(FPSA)-化学发光法</t>
  </si>
  <si>
    <t>复合前列腺特异性抗原(CPSA)测定-化学发光法</t>
  </si>
  <si>
    <t>前列腺酸性磷酸酶测定(PAP)</t>
  </si>
  <si>
    <t>250404008-1</t>
  </si>
  <si>
    <t>前列腺酸性磷酸酶测定(PAP)-各种免疫学方法</t>
  </si>
  <si>
    <t>250404008-2</t>
  </si>
  <si>
    <t xml:space="preserve">前列腺酸性磷酸酶测定(PAP)-化学发光法 </t>
  </si>
  <si>
    <t>神经元特异性烯醇化酶测定(NSE)</t>
  </si>
  <si>
    <t>250404009-1</t>
  </si>
  <si>
    <t>神经元特异性烯醇化酶测定(NSE)-各种免疫学方法</t>
  </si>
  <si>
    <t>250404009-2</t>
  </si>
  <si>
    <t xml:space="preserve">神经元特异性烯醇化酶测定(NSE)-化学发光法 </t>
  </si>
  <si>
    <t>细胞角蛋白19片段测定(CYFRA 21-1)</t>
  </si>
  <si>
    <t>250404010-1</t>
  </si>
  <si>
    <t>细胞角蛋白19片段测定(CYFRA 21-1)-各种免疫学方法</t>
  </si>
  <si>
    <t>250404010-2</t>
  </si>
  <si>
    <t>角蛋白19-2G2片段-各种免疫学方法</t>
  </si>
  <si>
    <t>250404010-3</t>
  </si>
  <si>
    <t>角蛋白18片段-各种免疫学方法</t>
  </si>
  <si>
    <t>250404010-4</t>
  </si>
  <si>
    <t>细胞角蛋白19片段测定(CTFRA21-1)-化学发光法</t>
  </si>
  <si>
    <t>250404010-5</t>
  </si>
  <si>
    <t>角蛋白19-2G2片段-化学发光法</t>
  </si>
  <si>
    <t>250404010-6</t>
  </si>
  <si>
    <t>角蛋白18片段-化学发光法</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</si>
  <si>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</si>
  <si>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</si>
  <si>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</si>
  <si>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</si>
  <si>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</si>
  <si>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</si>
  <si>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</si>
  <si>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</si>
  <si>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</si>
  <si>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</si>
  <si>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鳞状细胞癌相关抗原测定(SCC)</t>
  </si>
  <si>
    <t>250404012-1</t>
  </si>
  <si>
    <t>鳞状细胞癌相关抗原测定(SCC)-各种免疫学方法</t>
  </si>
  <si>
    <t>250404012-2</t>
  </si>
  <si>
    <t xml:space="preserve">鳞状细胞癌相关抗原测定(SCC)-化学发光法 </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</si>
  <si>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</si>
  <si>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</si>
  <si>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</si>
  <si>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</si>
  <si>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</si>
  <si>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</si>
  <si>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</si>
  <si>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肿瘤相关抗原测定</t>
  </si>
  <si>
    <t>指MG-Ags、TA-4。</t>
  </si>
  <si>
    <t>铁蛋白测定</t>
  </si>
  <si>
    <t>显形胶质蛋白(AP)测定</t>
  </si>
  <si>
    <t>恶性肿瘤特异生长因子(TSGF)测定</t>
  </si>
  <si>
    <t>触珠蛋白测定</t>
  </si>
  <si>
    <t>酸性糖蛋白测定</t>
  </si>
  <si>
    <t>细菌、真菌抗原分析</t>
  </si>
  <si>
    <t>对各种标本细菌、真菌等病原体的抗原定性检测。</t>
  </si>
  <si>
    <t>I型胶原吡啶交联终肽测定(ICTP)</t>
  </si>
  <si>
    <t>组织多肽特异抗原(TPS)测定</t>
  </si>
  <si>
    <t>端粒酶活性检测</t>
  </si>
  <si>
    <t>等克分子前列腺特异抗原测定</t>
  </si>
  <si>
    <t>尿核基质蛋白(NMP22)测定</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</si>
  <si>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</si>
  <si>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</si>
  <si>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</si>
  <si>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</si>
  <si>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</si>
  <si>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</si>
  <si>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</si>
  <si>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</si>
  <si>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</si>
  <si>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</si>
  <si>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</si>
  <si>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</si>
  <si>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</si>
  <si>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</si>
  <si>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r>
      <rPr>
        <sz val="11"/>
        <rFont val="宋体"/>
        <charset val="134"/>
      </rPr>
      <t>指对血液进行</t>
    </r>
    <r>
      <rPr>
        <sz val="11"/>
        <rFont val="Times New Roman"/>
        <charset val="0"/>
      </rPr>
      <t>p53</t>
    </r>
    <r>
      <rPr>
        <sz val="11"/>
        <rFont val="宋体"/>
        <charset val="134"/>
      </rPr>
      <t>、</t>
    </r>
    <r>
      <rPr>
        <sz val="11"/>
        <rFont val="Times New Roman"/>
        <charset val="0"/>
      </rPr>
      <t>GAGE 7</t>
    </r>
    <r>
      <rPr>
        <sz val="11"/>
        <rFont val="宋体"/>
        <charset val="134"/>
      </rPr>
      <t>、</t>
    </r>
    <r>
      <rPr>
        <sz val="11"/>
        <rFont val="Times New Roman"/>
        <charset val="0"/>
      </rPr>
      <t>PGP9.5</t>
    </r>
    <r>
      <rPr>
        <sz val="11"/>
        <rFont val="宋体"/>
        <charset val="134"/>
      </rPr>
      <t>、</t>
    </r>
    <r>
      <rPr>
        <sz val="11"/>
        <rFont val="Times New Roman"/>
        <charset val="0"/>
      </rPr>
      <t>CAGE</t>
    </r>
    <r>
      <rPr>
        <sz val="11"/>
        <rFont val="宋体"/>
        <charset val="134"/>
      </rPr>
      <t>、</t>
    </r>
    <r>
      <rPr>
        <sz val="11"/>
        <rFont val="Times New Roman"/>
        <charset val="0"/>
      </rPr>
      <t>MAGE A1</t>
    </r>
    <r>
      <rPr>
        <sz val="11"/>
        <rFont val="宋体"/>
        <charset val="134"/>
      </rPr>
      <t>、</t>
    </r>
    <r>
      <rPr>
        <sz val="11"/>
        <rFont val="Times New Roman"/>
        <charset val="0"/>
      </rPr>
      <t>SOX2</t>
    </r>
    <r>
      <rPr>
        <sz val="11"/>
        <rFont val="宋体"/>
        <charset val="134"/>
      </rPr>
      <t>、</t>
    </r>
    <r>
      <rPr>
        <sz val="11"/>
        <rFont val="Times New Roman"/>
        <charset val="0"/>
      </rPr>
      <t>GBU4-5</t>
    </r>
    <r>
      <rPr>
        <sz val="11"/>
        <rFont val="宋体"/>
        <charset val="134"/>
      </rPr>
      <t>等自身抗体检测。</t>
    </r>
  </si>
  <si>
    <t>4.5 变应原测定</t>
  </si>
  <si>
    <t>总IgE测定</t>
  </si>
  <si>
    <t>250405001-1</t>
  </si>
  <si>
    <t>总IgE测定-各种免疫学方法</t>
  </si>
  <si>
    <t>250405001-2</t>
  </si>
  <si>
    <t>总IgE测定-化学发光法</t>
  </si>
  <si>
    <t>吸入物变应原筛查-各种免疫学方法</t>
  </si>
  <si>
    <t>食入物变应原筛查-各种免疫学方法</t>
  </si>
  <si>
    <t>特殊变应原(多价变应原)筛查-各种免疫学方法</t>
  </si>
  <si>
    <t>指混合虫螨、混合霉菌、多价动物毛等。</t>
  </si>
  <si>
    <t>专项变应原(单价变应原)筛查-各种免疫学方法</t>
  </si>
  <si>
    <t>指牛奶、蛋清等。</t>
  </si>
  <si>
    <t>嗜酸细胞阳离子蛋白(ECP)测定-各种免疫学方法</t>
  </si>
  <si>
    <t>循环免疫复合物(CIC)测定-各种免疫学方法</t>
  </si>
  <si>
    <t>脱敏免疫球蛋白IgG测定</t>
  </si>
  <si>
    <t>脱敏免疫球蛋白IgG4测定</t>
  </si>
  <si>
    <t>5.临床微生物学检查</t>
  </si>
  <si>
    <t>5.1 病原微生物镜检、培养与鉴定</t>
  </si>
  <si>
    <t>一般细菌涂片检查</t>
  </si>
  <si>
    <t>结核菌涂片检查</t>
  </si>
  <si>
    <t>250501002-1</t>
  </si>
  <si>
    <t>结核菌涂片检查-液基夹层杯法</t>
  </si>
  <si>
    <t>浓缩集菌抗酸菌检测</t>
  </si>
  <si>
    <t>特殊细菌涂片检查</t>
  </si>
  <si>
    <t>指淋球菌、新型隐球菌、梅毒螺旋体、白喉棒状杆菌等。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</si>
  <si>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</si>
  <si>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</si>
  <si>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</si>
  <si>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</si>
  <si>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</si>
  <si>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</si>
  <si>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</si>
  <si>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尿培养加菌落计数</t>
  </si>
  <si>
    <t>血培养及鉴定</t>
  </si>
  <si>
    <t>厌氧菌培养及鉴定</t>
  </si>
  <si>
    <t>结核菌培养</t>
  </si>
  <si>
    <t>含鉴定。</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</si>
  <si>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</si>
  <si>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</si>
  <si>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</si>
  <si>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</si>
  <si>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</si>
  <si>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</si>
  <si>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</si>
  <si>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</si>
  <si>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</si>
  <si>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250501022-1</t>
  </si>
  <si>
    <t>幽门螺杆菌血清学检测</t>
  </si>
  <si>
    <t>军团菌培养</t>
  </si>
  <si>
    <t>O-157大肠埃希菌培养及鉴定</t>
  </si>
  <si>
    <t>沙门菌、志贺菌培养及鉴定</t>
  </si>
  <si>
    <t>真菌涂片检查</t>
  </si>
  <si>
    <t>真菌培养及鉴定</t>
  </si>
  <si>
    <t>念珠菌镜检</t>
  </si>
  <si>
    <t>念珠菌培养</t>
  </si>
  <si>
    <t>念珠菌系统鉴定</t>
  </si>
  <si>
    <t>250501030-1</t>
  </si>
  <si>
    <t>念珠菌系统鉴定-手工法</t>
  </si>
  <si>
    <t>250501030-2</t>
  </si>
  <si>
    <t>念珠菌系统鉴定-仪器法</t>
  </si>
  <si>
    <t>衣原体检查</t>
  </si>
  <si>
    <t>250501031-1</t>
  </si>
  <si>
    <t>衣原体检查-培养法</t>
  </si>
  <si>
    <t>250501031-2</t>
  </si>
  <si>
    <t>衣原体检查-免疫学法</t>
  </si>
  <si>
    <t>250501031-3</t>
  </si>
  <si>
    <t>衣原体检查-电镜法</t>
  </si>
  <si>
    <t>250501031-4</t>
  </si>
  <si>
    <t>衣原体检查-ELISA法</t>
  </si>
  <si>
    <t>衣原体培养</t>
  </si>
  <si>
    <t>支原体检查</t>
  </si>
  <si>
    <t>支原体培养及药敏</t>
  </si>
  <si>
    <t>轮状病毒检测</t>
  </si>
  <si>
    <t>其它病毒的血清学诊断</t>
  </si>
  <si>
    <t>每种病毒</t>
  </si>
  <si>
    <t>病毒培养与鉴定</t>
  </si>
  <si>
    <t>滴虫培养</t>
  </si>
  <si>
    <t>细菌性阴道病唾液酸酶测定</t>
  </si>
  <si>
    <t>250501039-1</t>
  </si>
  <si>
    <t>阴道炎检查</t>
  </si>
  <si>
    <t>含过氧化氢酶、白细胞酯酶、细菌性唾液酸酶、脯氨酸氨基肽酶、乙酰氨基葡萄糖苷酶5项检查。</t>
  </si>
  <si>
    <t>真菌D-葡聚糖检测</t>
  </si>
  <si>
    <t>250501040-1</t>
  </si>
  <si>
    <t>真菌D-肽聚糖检测</t>
  </si>
  <si>
    <t>乙型肝炎病毒基因YMDD变异测定</t>
  </si>
  <si>
    <t>250501041-1</t>
  </si>
  <si>
    <t>乙型肝炎病毒基因YIDD变异测定</t>
  </si>
  <si>
    <t>5.2 药物敏感试验</t>
  </si>
  <si>
    <t>常规药敏定性试验</t>
  </si>
  <si>
    <t>每一种抗菌药物按一项计价</t>
  </si>
  <si>
    <t>常规药敏定量试验(MIC)</t>
  </si>
  <si>
    <t>真菌药敏试验</t>
  </si>
  <si>
    <t>结核菌药敏试验</t>
  </si>
  <si>
    <t>250502004-1</t>
  </si>
  <si>
    <t>结核菌药敏试验-手工法</t>
  </si>
  <si>
    <t>250502004-2</t>
  </si>
  <si>
    <t>结核菌药敏试验-仪器法</t>
  </si>
  <si>
    <t>厌氧菌药敏试验</t>
  </si>
  <si>
    <t>血清杀菌水平测定</t>
  </si>
  <si>
    <t>联合药物敏感试验</t>
  </si>
  <si>
    <t>抗生素最小抑／杀菌浓度测定</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</si>
  <si>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</si>
  <si>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</si>
  <si>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</si>
  <si>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</si>
  <si>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</si>
  <si>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</si>
  <si>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</si>
  <si>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</si>
  <si>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</si>
  <si>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</si>
  <si>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</si>
  <si>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</si>
  <si>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</si>
  <si>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肿瘤细胞化疗药物敏感试验</t>
  </si>
  <si>
    <t>250502010-1</t>
  </si>
  <si>
    <t>组织培养肿瘤细胞药物敏感测试</t>
  </si>
  <si>
    <t>5.3 其它检验试验</t>
  </si>
  <si>
    <t>肠毒素检测</t>
  </si>
  <si>
    <t>细菌毒素测定</t>
  </si>
  <si>
    <t>病原体乳胶凝集试验快速检测</t>
  </si>
  <si>
    <t>细菌分型</t>
  </si>
  <si>
    <t>内毒素鲎测定</t>
  </si>
  <si>
    <t>250503005-1</t>
  </si>
  <si>
    <t>内毒素鲎测定-定性法</t>
  </si>
  <si>
    <t>250503005-2</t>
  </si>
  <si>
    <t>内毒素鲎测定-定量法</t>
  </si>
  <si>
    <t>250503005-3</t>
  </si>
  <si>
    <t>内毒素鲎定量测定(动态浊度法)</t>
  </si>
  <si>
    <t>用于临床各种革兰氏阴性杆菌感染。</t>
  </si>
  <si>
    <t>内毒素鲎定量测定</t>
  </si>
  <si>
    <t>O-129试验</t>
  </si>
  <si>
    <t>β-内酰胺酶试验</t>
  </si>
  <si>
    <t>超广谱β-内酰胺酶试验</t>
  </si>
  <si>
    <t>耐万古霉素基因试验</t>
  </si>
  <si>
    <t>指基因A、B、C。</t>
  </si>
  <si>
    <t>每种基因</t>
  </si>
  <si>
    <t>每种基因计价一次。</t>
  </si>
  <si>
    <t>DNA探针技术查meeA基因</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</si>
  <si>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</si>
  <si>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</si>
  <si>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</si>
  <si>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</si>
  <si>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6.临床寄生虫学检查</t>
  </si>
  <si>
    <t>6.1 寄生虫镜检</t>
  </si>
  <si>
    <t>粪寄生虫镜检</t>
  </si>
  <si>
    <t>250601001-1</t>
  </si>
  <si>
    <t>粪原虫镜检</t>
  </si>
  <si>
    <t>250601001-2</t>
  </si>
  <si>
    <t>粪寄生虫卵镜检</t>
  </si>
  <si>
    <t>粪寄生虫卵集卵镜检</t>
  </si>
  <si>
    <t>粪寄生虫卵计数</t>
  </si>
  <si>
    <t>寄生虫卵孵化试验</t>
  </si>
  <si>
    <t>血液疟原虫检查</t>
  </si>
  <si>
    <t>血液微丝蚴检查</t>
  </si>
  <si>
    <t>血液回归热螺旋体检查</t>
  </si>
  <si>
    <t>血液黑热病利一集氏体检查</t>
  </si>
  <si>
    <t>血液弓形虫检查</t>
  </si>
  <si>
    <t>250601010S</t>
  </si>
  <si>
    <t>胆汁找虫卵-手工镜检法</t>
  </si>
  <si>
    <t>6.2 寄生虫免疫学检查</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</si>
  <si>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</si>
  <si>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</si>
  <si>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</si>
  <si>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</si>
  <si>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</si>
  <si>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</si>
  <si>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</si>
  <si>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</si>
  <si>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</si>
  <si>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</si>
  <si>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</si>
  <si>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</si>
  <si>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7. 遗传疾病的分子生物学诊断</t>
  </si>
  <si>
    <t>外周血细胞染色体检查</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</si>
  <si>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</si>
  <si>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</si>
  <si>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</si>
  <si>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</si>
  <si>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</si>
  <si>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</si>
  <si>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</si>
  <si>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</si>
  <si>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</si>
  <si>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250700010-1</t>
  </si>
  <si>
    <t>指时间分辨荧光法、化学发光法、荧光原位杂交法。</t>
  </si>
  <si>
    <t>250700010-2</t>
  </si>
  <si>
    <t>胎儿染色体非整倍体无创产前基因检测</t>
  </si>
  <si>
    <t>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含21三体综合征、18三体综合征、13三体综合征基因检测筛查和诊断报告。</t>
  </si>
  <si>
    <t>性别基因(SRY)检测</t>
  </si>
  <si>
    <t>脱氧核糖核酸(DNA)倍体分析</t>
  </si>
  <si>
    <t>含DNA周期分析、DNA异倍体测定、细胞凋亡测定。</t>
  </si>
  <si>
    <t>染色体分析</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</si>
  <si>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</si>
  <si>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</si>
  <si>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</si>
  <si>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</si>
  <si>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</si>
  <si>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</si>
  <si>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</si>
  <si>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</si>
  <si>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</si>
  <si>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苯丙氨酸测定(PKU)</t>
  </si>
  <si>
    <t>250700015-1</t>
  </si>
  <si>
    <t>苯丙氨酸测定(PKU)-定性</t>
  </si>
  <si>
    <t>250700015-2</t>
  </si>
  <si>
    <t>苯丙氨酸测定(PKU)-定量</t>
  </si>
  <si>
    <t>血苯丙酮酸定量</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</si>
  <si>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</si>
  <si>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</si>
  <si>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</si>
  <si>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</si>
  <si>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</si>
  <si>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</si>
  <si>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</si>
  <si>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</si>
  <si>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</si>
  <si>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</si>
  <si>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</si>
  <si>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</si>
  <si>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</si>
  <si>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</si>
  <si>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</si>
  <si>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</si>
  <si>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</si>
  <si>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</si>
  <si>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</si>
  <si>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</si>
  <si>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</si>
  <si>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</si>
  <si>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</si>
  <si>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</si>
  <si>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</si>
  <si>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</si>
  <si>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</si>
  <si>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</si>
  <si>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</si>
  <si>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</si>
  <si>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</si>
  <si>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</si>
  <si>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</si>
  <si>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</si>
  <si>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</si>
  <si>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</si>
  <si>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</si>
  <si>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</si>
  <si>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</si>
  <si>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</si>
  <si>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</si>
  <si>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</si>
  <si>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</si>
  <si>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</si>
  <si>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</si>
  <si>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</si>
  <si>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</si>
  <si>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</si>
  <si>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</si>
  <si>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</si>
  <si>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</si>
  <si>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</si>
  <si>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</si>
  <si>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</si>
  <si>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</si>
  <si>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</si>
  <si>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</si>
  <si>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</si>
  <si>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</si>
  <si>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</si>
  <si>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</si>
  <si>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</si>
  <si>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</si>
  <si>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</si>
  <si>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</si>
  <si>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</si>
  <si>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</si>
  <si>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</si>
  <si>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</si>
  <si>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</si>
  <si>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</si>
  <si>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</si>
  <si>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</si>
  <si>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</si>
  <si>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</si>
  <si>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r>
      <rPr>
        <sz val="11"/>
        <rFont val="宋体"/>
        <charset val="134"/>
      </rPr>
      <t>最高加收</t>
    </r>
    <r>
      <rPr>
        <sz val="11"/>
        <rFont val="Times New Roman"/>
        <charset val="0"/>
      </rPr>
      <t>6</t>
    </r>
    <r>
      <rPr>
        <sz val="11"/>
        <rFont val="宋体"/>
        <charset val="134"/>
      </rPr>
      <t>项。</t>
    </r>
  </si>
  <si>
    <t>(六)血型与配血</t>
  </si>
  <si>
    <t>ABO红细胞定型</t>
  </si>
  <si>
    <t>指血清定型。</t>
  </si>
  <si>
    <t>ABO血型鉴定</t>
  </si>
  <si>
    <t>指正定法与反定法联合使用。</t>
  </si>
  <si>
    <t>260000002-1</t>
  </si>
  <si>
    <t>ABO血型鉴定-微柱凝集法</t>
  </si>
  <si>
    <t>ABO亚型鉴定</t>
  </si>
  <si>
    <t>含:①ABO正反定型；②吸收试验；③放散试验；④唾液血型物质测定。</t>
  </si>
  <si>
    <t>每个亚型</t>
  </si>
  <si>
    <t>Rh血型鉴定</t>
  </si>
  <si>
    <t>指仅鉴定RhD（o），不查其他抗原。</t>
  </si>
  <si>
    <t>260000004-1</t>
  </si>
  <si>
    <t>Rh血型鉴定-微柱凝集法</t>
  </si>
  <si>
    <t>Rh血型其他抗原鉴定</t>
  </si>
  <si>
    <t>含Rh亚型血型的（C、c、E、e）抗原鉴定。</t>
  </si>
  <si>
    <t>260000005-1</t>
  </si>
  <si>
    <t>Rh血型其他抗原鉴定-微柱凝集法</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</si>
  <si>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</si>
  <si>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</si>
  <si>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</si>
  <si>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血型单特异性抗体鉴定</t>
  </si>
  <si>
    <t>以常规鉴定的8种谱红细胞为基数。</t>
  </si>
  <si>
    <t>260000007-1</t>
  </si>
  <si>
    <t>血型单特异性抗体鉴定加收(超过常规8种谱红细胞,增加其他谱红细胞)</t>
  </si>
  <si>
    <t>260000007-2</t>
  </si>
  <si>
    <t>抗体筛选试验</t>
  </si>
  <si>
    <t>血型抗体特异性鉴定(吸收试验)</t>
  </si>
  <si>
    <t>血型抗体特异性鉴定(放散试验)</t>
  </si>
  <si>
    <t>血型抗体效价测定</t>
  </si>
  <si>
    <t>每个抗体</t>
  </si>
  <si>
    <t>盐水介质交叉配血</t>
  </si>
  <si>
    <t>特殊介质交叉配血</t>
  </si>
  <si>
    <t>指用于发现不全抗体。</t>
  </si>
  <si>
    <t>每个方法</t>
  </si>
  <si>
    <t>260000012-1</t>
  </si>
  <si>
    <t>特殊介质交叉配血-白蛋白法、Liss法、酶处理法、抗人球蛋白法、凝胺法等</t>
  </si>
  <si>
    <t>260000012-2</t>
  </si>
  <si>
    <t>特殊介质交叉配血-微柱凝集法</t>
  </si>
  <si>
    <t>疑难交叉配血</t>
  </si>
  <si>
    <t>指ABO血型亚型不合、少见特殊血型、有血型特异性抗体者、冷球蛋白血症、自身免疫性溶血性贫血等。</t>
  </si>
  <si>
    <t>按实际情况加收相应特殊血型鉴定费用。</t>
  </si>
  <si>
    <t>唾液ABH血型物质测定</t>
  </si>
  <si>
    <t>Rh阴性确诊试验</t>
  </si>
  <si>
    <t>白细胞特异性和组织相关融性(HLA)抗体检测</t>
  </si>
  <si>
    <t>血小板特异性和组织相关融性(HLA)抗体检测</t>
  </si>
  <si>
    <t>红细胞系统血型抗体致新生儿溶血病检测</t>
  </si>
  <si>
    <t>血小板交叉配合试验</t>
  </si>
  <si>
    <t>淋巴细胞毒试验</t>
  </si>
  <si>
    <t>群体反应抗体检测</t>
  </si>
  <si>
    <t>人组织相容性抗原I类(HLA-I)分型</t>
  </si>
  <si>
    <t>260000022-1</t>
  </si>
  <si>
    <t>人可溶性抗原I类(HLA-I)分型</t>
  </si>
  <si>
    <t>人组织相容性抗原Ⅱ类(HLA-Ⅱ)分型</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</si>
  <si>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</si>
  <si>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</si>
  <si>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</si>
  <si>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</si>
  <si>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</si>
  <si>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</si>
  <si>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</si>
  <si>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儿童及胎儿尸检病理诊断</t>
  </si>
  <si>
    <t>指7岁以下儿童及胎儿尸解，其余同尸检病理诊断。</t>
  </si>
  <si>
    <t xml:space="preserve"> </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</si>
  <si>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</si>
  <si>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</si>
  <si>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</si>
  <si>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</si>
  <si>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</si>
  <si>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</si>
  <si>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</si>
  <si>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</si>
  <si>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</si>
  <si>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体液细胞学检查与诊断</t>
  </si>
  <si>
    <t>指胸水、腹水、心包液、脑脊液、精液、各种囊肿穿刺液、唾液、龈沟液的细胞学检查与诊断。</t>
  </si>
  <si>
    <t>每种标本计价一次。</t>
  </si>
  <si>
    <t>270200001-1</t>
  </si>
  <si>
    <t>体液细胞学检查与诊断加收(塑料包埋标本)</t>
  </si>
  <si>
    <t>拉网细胞学检查与诊断</t>
  </si>
  <si>
    <t>指食管、胃等拉网细胞学检查与诊断。</t>
  </si>
  <si>
    <t>细针穿刺细胞学检查与诊断</t>
  </si>
  <si>
    <t>指各种实质性脏器的细针穿刺标本的涂片（压片）检查及诊断。</t>
  </si>
  <si>
    <t>脱落细胞学检查与诊断</t>
  </si>
  <si>
    <t>指脑脊液、子宫内膜、宫颈、阴道、痰、口腔粘液涂片、乳腺溢液、窥镜刷片及其他脱落细胞学的各种涂片检查及诊断。</t>
  </si>
  <si>
    <t>细胞学计数</t>
  </si>
  <si>
    <t>不含骨髓涂片计数。</t>
  </si>
  <si>
    <t>270200005-1</t>
  </si>
  <si>
    <t>支气管灌洗液细胞计数</t>
  </si>
  <si>
    <t>270200005-2</t>
  </si>
  <si>
    <t>脑脊液细胞计数</t>
  </si>
  <si>
    <t>3.组织病理学检查与诊断</t>
  </si>
  <si>
    <t>不含采集标本的临床操作、组织病理学标本的非常规诊断技术，如：电镜检查、组织化学与免疫组化染色、图象分析技术、 流式细胞术、计算机细胞筛选技术、 分子病理学检查等。</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</si>
  <si>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</si>
  <si>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</si>
  <si>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</si>
  <si>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</si>
  <si>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</si>
  <si>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</si>
  <si>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</si>
  <si>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</si>
  <si>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</si>
  <si>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</si>
  <si>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</si>
  <si>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内镜组织活检检查与诊断</t>
  </si>
  <si>
    <t>270300002-1</t>
  </si>
  <si>
    <t>内镜组织活检检查与诊断加收(超过两个蜡块)</t>
  </si>
  <si>
    <t>局部切除组织活检检查与诊断</t>
  </si>
  <si>
    <t>指切除组织、咬取组织、切除肿块部分组织的活检。</t>
  </si>
  <si>
    <t>每个部位</t>
  </si>
  <si>
    <t>270300003-1</t>
  </si>
  <si>
    <t>局部切除组织活检检查与诊断加收(超过两个蜡块)</t>
  </si>
  <si>
    <t>骨髓组织活检检查与诊断</t>
  </si>
  <si>
    <t>指骨髓组织标本常规染色检查。</t>
  </si>
  <si>
    <t>手术标本检查与诊断</t>
  </si>
  <si>
    <t>含标本处理。</t>
  </si>
  <si>
    <t>270300005-1</t>
  </si>
  <si>
    <t>手术标本检查与诊断加收(超过两个蜡块)</t>
  </si>
  <si>
    <t>270300005-2</t>
  </si>
  <si>
    <t>手术标本检查与诊断加收(塑料包埋)</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</si>
  <si>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</si>
  <si>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</si>
  <si>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</si>
  <si>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</si>
  <si>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</si>
  <si>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</si>
  <si>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</si>
  <si>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牙齿及骨骼磨片诊断(不脱钙)</t>
  </si>
  <si>
    <t>牙齿及骨骼磨片诊断(脱钙)</t>
  </si>
  <si>
    <t>颌骨样本及牙体牙周样本诊断</t>
  </si>
  <si>
    <t>270300009-1</t>
  </si>
  <si>
    <t>颌骨样本及牙体牙周样本诊断加收(超过两个蜡块)</t>
  </si>
  <si>
    <t>270300009-2</t>
  </si>
  <si>
    <t>颌骨样本及牙体牙周样本诊断加收(不脱钙直接切片标本)</t>
  </si>
  <si>
    <t>全器官大切片检查与诊断</t>
  </si>
  <si>
    <t>4.冰冻切片与快速石蜡切片检查与诊断</t>
  </si>
  <si>
    <t>不含非常规的特殊染色技术。</t>
  </si>
  <si>
    <t>以两块切片组织为基数。</t>
  </si>
  <si>
    <t>270000000-1</t>
  </si>
  <si>
    <t>病理标本检查与诊断加收（特异性感染标本）</t>
  </si>
  <si>
    <t>冰冻切片、快速石蜡、体液细胞（胸水、腹水、心包液）、脱落细胞（尿、痰、宫颈、窥镜刷片）标本。</t>
  </si>
  <si>
    <t>270400000-1</t>
  </si>
  <si>
    <t>冰冻切片与快速石蜡切片检查与诊断加收（超过两块组织）</t>
  </si>
  <si>
    <t>每块</t>
  </si>
  <si>
    <t>冰冻切片检查与诊断</t>
  </si>
  <si>
    <t>快速石蜡切片检查与诊断</t>
  </si>
  <si>
    <t>270400002-1</t>
  </si>
  <si>
    <t>快速细胞病理诊断</t>
  </si>
  <si>
    <t>5.特殊染色诊断技术</t>
  </si>
  <si>
    <t>特殊染色及酶组织化学染色诊断</t>
  </si>
  <si>
    <t>每个标本，每种染色</t>
  </si>
  <si>
    <t>免疫组织化学染色诊断</t>
  </si>
  <si>
    <t>270500002-1</t>
  </si>
  <si>
    <t>免疫组织化学染色诊断(全自动单独温控法)</t>
  </si>
  <si>
    <t>免疫荧光染色诊断</t>
  </si>
  <si>
    <t>6.电镜病理诊断</t>
  </si>
  <si>
    <t>均含标本制备。</t>
  </si>
  <si>
    <t>普通透射电镜检查与诊断</t>
  </si>
  <si>
    <t>每个标本</t>
  </si>
  <si>
    <t>免疫电镜检查与诊断</t>
  </si>
  <si>
    <t>扫描电镜检查与诊断</t>
  </si>
  <si>
    <t>7、分子病理学诊断技术</t>
  </si>
  <si>
    <t>原位杂交技术</t>
  </si>
  <si>
    <t>270700001-1</t>
  </si>
  <si>
    <t>原位杂交技术-显色法(CISH)</t>
  </si>
  <si>
    <t>270700001-2</t>
  </si>
  <si>
    <t>原位杂交技术-荧光法(FISH)</t>
  </si>
  <si>
    <t>印迹杂交技术</t>
  </si>
  <si>
    <t>指Southern 、Northern、 Western等杂交技术。</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</si>
  <si>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</si>
  <si>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</si>
  <si>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</si>
  <si>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</si>
  <si>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</si>
  <si>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</si>
  <si>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</si>
  <si>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</si>
  <si>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</si>
  <si>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</si>
  <si>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r>
      <rPr>
        <sz val="11"/>
        <rFont val="宋体"/>
        <charset val="134"/>
      </rPr>
      <t>组织样本</t>
    </r>
    <r>
      <rPr>
        <sz val="11"/>
        <rFont val="Times New Roman"/>
        <charset val="0"/>
      </rPr>
      <t>DNA/RNA</t>
    </r>
    <r>
      <rPr>
        <sz val="11"/>
        <rFont val="宋体"/>
        <charset val="134"/>
      </rPr>
      <t>的</t>
    </r>
    <r>
      <rPr>
        <sz val="11"/>
        <rFont val="Times New Roman"/>
        <charset val="0"/>
      </rPr>
      <t>PCR</t>
    </r>
    <r>
      <rPr>
        <sz val="11"/>
        <rFont val="宋体"/>
        <charset val="134"/>
      </rPr>
      <t>基因检测</t>
    </r>
  </si>
  <si>
    <r>
      <rPr>
        <sz val="11"/>
        <rFont val="宋体"/>
        <charset val="134"/>
      </rPr>
      <t>指对组织或体液样本的检测。取样本，提取</t>
    </r>
    <r>
      <rPr>
        <sz val="11"/>
        <rFont val="Times New Roman"/>
        <charset val="0"/>
      </rPr>
      <t>DNA/RNA</t>
    </r>
    <r>
      <rPr>
        <sz val="11"/>
        <rFont val="宋体"/>
        <charset val="134"/>
      </rPr>
      <t>，采用</t>
    </r>
    <r>
      <rPr>
        <sz val="11"/>
        <rFont val="Times New Roman"/>
        <charset val="0"/>
      </rPr>
      <t>PCR</t>
    </r>
    <r>
      <rPr>
        <sz val="11"/>
        <rFont val="宋体"/>
        <charset val="134"/>
      </rPr>
      <t>法，进行单个或多个基因的部分位点的检测，并出具临床检测报告。</t>
    </r>
  </si>
  <si>
    <t>270700008S-1/1</t>
  </si>
  <si>
    <r>
      <rPr>
        <sz val="11"/>
        <rFont val="宋体"/>
        <charset val="134"/>
      </rPr>
      <t>组织样本</t>
    </r>
    <r>
      <rPr>
        <sz val="11"/>
        <rFont val="Times New Roman"/>
        <charset val="0"/>
      </rPr>
      <t>DNA/RNA</t>
    </r>
    <r>
      <rPr>
        <sz val="11"/>
        <rFont val="宋体"/>
        <charset val="134"/>
      </rPr>
      <t>的</t>
    </r>
    <r>
      <rPr>
        <sz val="11"/>
        <rFont val="Times New Roman"/>
        <charset val="0"/>
      </rPr>
      <t>PCR</t>
    </r>
    <r>
      <rPr>
        <sz val="11"/>
        <rFont val="宋体"/>
        <charset val="134"/>
      </rPr>
      <t>基因检测加收（超过一个位点）</t>
    </r>
  </si>
  <si>
    <t>指检测多位点时每增加一个位点加收。</t>
  </si>
  <si>
    <r>
      <rPr>
        <sz val="11"/>
        <rFont val="宋体"/>
        <charset val="134"/>
      </rPr>
      <t>基因检测加收不超过</t>
    </r>
    <r>
      <rPr>
        <sz val="11"/>
        <rFont val="Times New Roman"/>
        <charset val="0"/>
      </rPr>
      <t>10</t>
    </r>
    <r>
      <rPr>
        <sz val="11"/>
        <rFont val="宋体"/>
        <charset val="134"/>
      </rPr>
      <t>个位点。</t>
    </r>
  </si>
  <si>
    <t>8.其他病理技术项目</t>
  </si>
  <si>
    <t>病理体视学检查与图象分析</t>
  </si>
  <si>
    <t>指流式细胞仪、显微分光光度技术等。</t>
  </si>
  <si>
    <t>宫颈细胞学计算机辅助诊断</t>
  </si>
  <si>
    <t>膜式病变细胞采集术</t>
  </si>
  <si>
    <t>指细胞病理学检查中使用的特殊膜式细胞采集方法。</t>
  </si>
  <si>
    <t>液基薄层细胞制片术</t>
  </si>
  <si>
    <t>指液基细胞学薄片技术和液基细胞学超薄片技术。</t>
  </si>
  <si>
    <t>病理大体标本摄影</t>
  </si>
  <si>
    <t>积累科研资料的摄影不得计价。</t>
  </si>
  <si>
    <t>显微摄影术</t>
  </si>
  <si>
    <t>每个视野</t>
  </si>
  <si>
    <t>C</t>
  </si>
  <si>
    <t>270800009S</t>
  </si>
  <si>
    <t>会诊组织切白片</t>
  </si>
  <si>
    <t>指送院外诊治的各类组织切片。</t>
  </si>
  <si>
    <t>270800010S</t>
  </si>
  <si>
    <t>会诊组织切片常规染色</t>
  </si>
  <si>
    <t>三、临床诊疗类</t>
  </si>
  <si>
    <t>本类说明:</t>
  </si>
  <si>
    <t>1.本类包括临床各系统诊疗、经血管介入诊疗、手术治疗、物理治疗与康复，共计四类，本类编码为300000000。</t>
  </si>
  <si>
    <t>2.在第二至第四级分类中已经注明的共性除外内容，在第五级诊疗项目中不再一一列出。</t>
  </si>
  <si>
    <t>3.在诊疗项目服务中，不足一个计价单位的按一个计价单位计算。一个服务项目在同一时间经多次操作方能完成，也应按一次计价。</t>
  </si>
  <si>
    <t>4.所有诊疗项目中的活检均不含病理诊断的服务内容。除特别说明以外，各类根治术均含淋巴清扫；各类支架、导管置入术均含扩张；经皮诊疗项目均含穿刺；各类内镜检查、活检、封闭和穿刺均含表面麻醉及活检。</t>
  </si>
  <si>
    <t>5.临床诊疗类项目中，未明确标注包含麻醉费用的，麻醉费用均可另收。</t>
  </si>
  <si>
    <t>6.一次性穿刺针（穿刺器）、活检针、活检钳、细胞刷、栓（填）塞材料、修补（复）材料，手术中使用的切口保护器（套）,微创外科专用切除组织取出器均为除外内容。</t>
  </si>
  <si>
    <t>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</si>
  <si>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</si>
  <si>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</si>
  <si>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</si>
  <si>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</si>
  <si>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</si>
  <si>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</si>
  <si>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</si>
  <si>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</si>
  <si>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</si>
  <si>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</si>
  <si>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</si>
  <si>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</si>
  <si>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</si>
  <si>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</si>
  <si>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</si>
  <si>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</si>
  <si>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</si>
  <si>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</si>
  <si>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</si>
  <si>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</si>
  <si>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</si>
  <si>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</si>
  <si>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</si>
  <si>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</si>
  <si>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</si>
  <si>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</si>
  <si>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</si>
  <si>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</si>
  <si>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</si>
  <si>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</si>
  <si>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</si>
  <si>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</si>
  <si>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</si>
  <si>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</si>
  <si>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</si>
  <si>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</si>
  <si>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</si>
  <si>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</si>
  <si>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</si>
  <si>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</si>
  <si>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</si>
  <si>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</si>
  <si>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</si>
  <si>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</si>
  <si>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</si>
  <si>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</si>
  <si>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</si>
  <si>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</si>
  <si>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</si>
  <si>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</si>
  <si>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</si>
  <si>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</si>
  <si>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</si>
  <si>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(一)临床各系统诊疗</t>
  </si>
  <si>
    <t xml:space="preserve"> 说明：</t>
  </si>
  <si>
    <t>1.本类包括神经系统、内分泌系统、眼、耳鼻咽喉、口腔颌面、呼吸系统、心脏及血管系统、血液及淋巴系统、消化系统、泌尿系统、男、女性生殖系统、肌肉骨骼系统、体被系统、精神心理卫生15个第三级分类。</t>
  </si>
  <si>
    <t>2.在临床各系统诊疗项目中的“XX术”是指以诊疗为主要目的非手术操作方式的服务项目。</t>
  </si>
  <si>
    <t>3.诊疗中所需的特殊穿刺针（器）、消融电极、特殊导丝、导管、支架、球囊、特殊缝线、结扎夹、扩张器、药品、化学粒子均为除外内容。凡在项目内涵中已含的不再单独收费。</t>
  </si>
  <si>
    <t>4.除注明内镜下诊疗外，使用相应的辅助操作可按310000000-1至310000000-16加收相应费用。</t>
  </si>
  <si>
    <t>310000000-2</t>
  </si>
  <si>
    <t>诊疗中使用眼内窥镜加收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</si>
  <si>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</si>
  <si>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</si>
  <si>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</si>
  <si>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</si>
  <si>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</si>
  <si>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</si>
  <si>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</si>
  <si>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</si>
  <si>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</si>
  <si>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</si>
  <si>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</si>
  <si>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</si>
  <si>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</si>
  <si>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</si>
  <si>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</si>
  <si>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</si>
  <si>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</si>
  <si>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</si>
  <si>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</si>
  <si>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</si>
  <si>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310000000-17</t>
  </si>
  <si>
    <t>诊疗中使用输尿管软镜加收</t>
  </si>
  <si>
    <t>指诊疗中使用输尿管软镜行输尿管、肾盂等部位操作。</t>
  </si>
  <si>
    <t>1.神经系统</t>
  </si>
  <si>
    <t>腰椎穿刺术</t>
  </si>
  <si>
    <t>含测压、注药。</t>
  </si>
  <si>
    <t>310100016-1</t>
  </si>
  <si>
    <t>脑脊液动力学检查</t>
  </si>
  <si>
    <t>含腰椎穿刺术。</t>
  </si>
  <si>
    <t>310100016-2</t>
  </si>
  <si>
    <t>脑脊液持续引流术</t>
  </si>
  <si>
    <t>腰椎穿刺至蛛网膜下腔，测脑脊液动力学，置管，持续外引流。</t>
  </si>
  <si>
    <t>一次性引流装置</t>
  </si>
  <si>
    <t>周围神经活检术</t>
  </si>
  <si>
    <t>每个切口</t>
  </si>
  <si>
    <t xml:space="preserve">同一切口取肌肉和神经标本时以一项计价。                                            </t>
  </si>
  <si>
    <t>310100020-1</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</si>
  <si>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</si>
  <si>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</si>
  <si>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</si>
  <si>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</si>
  <si>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</si>
  <si>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</si>
  <si>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</si>
  <si>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</si>
  <si>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</si>
  <si>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</si>
  <si>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</si>
  <si>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2.内分泌系统</t>
  </si>
  <si>
    <t>检验费</t>
  </si>
  <si>
    <t>2.1 垂体兴奋试验</t>
  </si>
  <si>
    <t>指需取静脉血5次及结果分析。</t>
  </si>
  <si>
    <t>生长激素释放激素兴奋试验(GRH)</t>
  </si>
  <si>
    <t>每试验项目</t>
  </si>
  <si>
    <t>促甲状腺释放激素兴奋试验(TRH)</t>
  </si>
  <si>
    <t>促肾上腺释放激素兴奋试验(CRF)</t>
  </si>
  <si>
    <t>促性腺释放激素兴奋试验(GnRH)</t>
  </si>
  <si>
    <t>指卵泡刺激素（FSH）和黄体生成素（LH），结果分析。</t>
  </si>
  <si>
    <t>胰岛素低血糖兴奋试验</t>
  </si>
  <si>
    <t>指开放静脉、床旁血糖监测、低血糖紧急处理及结果分析。</t>
  </si>
  <si>
    <t>精氨酸试验</t>
  </si>
  <si>
    <t>各种药物兴奋泌乳素(PRL)动态试验</t>
  </si>
  <si>
    <t>2.2 垂体抑制试验</t>
  </si>
  <si>
    <t>葡萄糖抑制(GH)试验</t>
  </si>
  <si>
    <t>指取静脉血5次及结果分析。</t>
  </si>
  <si>
    <t>兴奋泌乳素(PRL)抑制试验</t>
  </si>
  <si>
    <t xml:space="preserve">指取血2-4次及结果分析。 </t>
  </si>
  <si>
    <t>2.3 垂体后叶功能试验</t>
  </si>
  <si>
    <t>禁水试验</t>
  </si>
  <si>
    <t>指血、尿渗透压,尿比重测定至少各3个标本，每小时测尿量、血压、脉搏、尿比重，需时6-8小时，必要时延至12-16小时，结果分析。</t>
  </si>
  <si>
    <t>禁水加压素试验</t>
  </si>
  <si>
    <t>指血、尿渗透压,尿比重测定至少各5-6个标本，皮下注射去氨加压素（DDAVP）1-4μg,注射DDAVP后每15分钟测尿量，每小时测血压、脉搏、尿比重共8-10小时，结果分析。</t>
  </si>
  <si>
    <t>高渗盐水试验</t>
  </si>
  <si>
    <t>指口服、静脉点滴高渗盐水试验。含血、尿渗透压,尿比重测定至少各5-6个标本，皮下注射去氨加压素（DDAVP）1-4μg,注射DDAVP后每15分钟记尿量，每小时测血压、脉搏、尿比重共8-10小时及结果分析。</t>
  </si>
  <si>
    <t>水负荷试验</t>
  </si>
  <si>
    <t>指血尿渗透压测定各5次、抗利尿激素（ADH）测定3次及结果分析。</t>
  </si>
  <si>
    <t>去氨加压素(DDAVP)治疗试验</t>
  </si>
  <si>
    <t>指需时两天，每日两次测体重、血钠、血和尿渗透压，记出入量，结果分析。</t>
  </si>
  <si>
    <t>2.4 甲状旁腺功能试验</t>
  </si>
  <si>
    <t>钙耐量试验</t>
  </si>
  <si>
    <t>指静脉点滴钙剂，测血钙、磷5次，尿钙、磷2次及结果分析。</t>
  </si>
  <si>
    <t>快速钙滴注抑制试验</t>
  </si>
  <si>
    <t>指低钙磷饮食、静脉注射钙剂，尿钙磷、肌酐测定8次及结果分析。</t>
  </si>
  <si>
    <t>肾小管磷重吸收试验</t>
  </si>
  <si>
    <t>指固定钙磷饮食、双蒸水饮用，连续两日饮水后1、2小时测尿量，查血尿肌酐和钙磷及结果分析。</t>
  </si>
  <si>
    <t>磷清除试验</t>
  </si>
  <si>
    <t>指固定钙磷饮食、双蒸水饮用,连续两日饮水后1、3小时测尿量，查血尿肌酐和钙磷及结果分析。</t>
  </si>
  <si>
    <t>低钙试验</t>
  </si>
  <si>
    <t>指低钙饮食，尿钙测定3次及结果分析。</t>
  </si>
  <si>
    <t>低磷试验</t>
  </si>
  <si>
    <t xml:space="preserve">指低磷饮食，血钙、磷及尿磷测定3次及结果分析。 </t>
  </si>
  <si>
    <t>2.5 胰岛功能试验</t>
  </si>
  <si>
    <t>葡萄糖耐量试验</t>
  </si>
  <si>
    <t>指5次血糖测定及结果分析。</t>
  </si>
  <si>
    <t>馒头餐糖耐量试验</t>
  </si>
  <si>
    <t>指4次血糖测定及结果分析。</t>
  </si>
  <si>
    <t>可的松糖耐量试验</t>
  </si>
  <si>
    <t>胰岛素释放试验</t>
  </si>
  <si>
    <t>指5次血糖和/或胰岛素测定，与口服葡萄糖耐量试验或馒头餐试验同时进行，结果分析。</t>
  </si>
  <si>
    <t>310205004-1</t>
  </si>
  <si>
    <t>C肽释放试验</t>
  </si>
  <si>
    <t>胰高血糖素试验</t>
  </si>
  <si>
    <t>指7次血糖、胰岛素测定及结果分析。</t>
  </si>
  <si>
    <t>甲苯磺丁脲(D860)试验</t>
  </si>
  <si>
    <t>指血糖、胰岛素测定6次、床旁监护，结果分析。</t>
  </si>
  <si>
    <t>饥饿试验</t>
  </si>
  <si>
    <t>指24小时或2、3天监测血糖、胰岛素、床旁监护，结果分析。</t>
  </si>
  <si>
    <t>电脑血糖监测</t>
  </si>
  <si>
    <t>指床旁血糖监测及结果分析。</t>
  </si>
  <si>
    <t>血糖试纸</t>
  </si>
  <si>
    <t>连续动态血糖监测</t>
  </si>
  <si>
    <t>指持续监测72小时及以上，血糖值不少于288个，结果分析。</t>
  </si>
  <si>
    <t>D-木糖耐量测定</t>
  </si>
  <si>
    <t>2.6 肾上腺皮质功能试验</t>
  </si>
  <si>
    <t>昼夜皮质醇节律测定</t>
  </si>
  <si>
    <t>指24小时内3次皮质醇或/和ACTH测定及结果分析。</t>
  </si>
  <si>
    <t>促肾上腺皮质激素(ACTH)兴奋试验</t>
  </si>
  <si>
    <t>指第一日三次皮质醇测定；以后每日2次皮质醇测定,连续3天，指传统法、肌注法，结果分析。</t>
  </si>
  <si>
    <t>过夜地塞米松抑制试验</t>
  </si>
  <si>
    <t>指血皮质醇测定2次及结果分析。</t>
  </si>
  <si>
    <t>地塞米松抑制试验</t>
  </si>
  <si>
    <t>指24小时尿17－羟皮质类固醇（17-OHCS），17－酮（17-KS）及皮质醇测定各5次及结果分析。</t>
  </si>
  <si>
    <t>皮质素水试验</t>
  </si>
  <si>
    <t>指血皮质醇和ACTH测定各5次,测尿量8次,结果分析。</t>
  </si>
  <si>
    <t>310206005-1</t>
  </si>
  <si>
    <t>水利尿试验</t>
  </si>
  <si>
    <t>醛固酮肾素测定卧立位试验</t>
  </si>
  <si>
    <t>指血醛固酮肾素测定2次及结果分析。</t>
  </si>
  <si>
    <t>低钠试验</t>
  </si>
  <si>
    <t>指血尿钾、钠、氯测定3次及结果分析。</t>
  </si>
  <si>
    <t>310206007-1</t>
  </si>
  <si>
    <t>高钠试验</t>
  </si>
  <si>
    <t>钾负荷试验</t>
  </si>
  <si>
    <t>指血尿钾、钠测定4次及结果分析。</t>
  </si>
  <si>
    <t>安体舒通试验</t>
  </si>
  <si>
    <t>指测血尿钾、钠6-8次及结果分析。</t>
  </si>
  <si>
    <t>赛庚啶试验</t>
  </si>
  <si>
    <t>指测血醛固酮5次及结果分析。</t>
  </si>
  <si>
    <t>氨苯喋啶试验</t>
  </si>
  <si>
    <t>开搏通试验</t>
  </si>
  <si>
    <t>指测血醛固酮测定7次及结果分析。</t>
  </si>
  <si>
    <t>2.7 肾上腺髓质功能试验</t>
  </si>
  <si>
    <t>苄胺唑啉阻滞试验</t>
  </si>
  <si>
    <t>指床旁血压、脉搏监测,血压监测每5分钟一次,至少30分钟，结果分析。</t>
  </si>
  <si>
    <t>可乐宁试验</t>
  </si>
  <si>
    <t>指查血肾上腺素、血儿茶酚胺，血压监测每小时一次，连续6小时，结果分析。</t>
  </si>
  <si>
    <t>310207002-1</t>
  </si>
  <si>
    <t>哌唑嗪试验</t>
  </si>
  <si>
    <t>指查血肾上腺素、血儿茶酚胺，血压监测每小时一次,连续6小时，结果分析。</t>
  </si>
  <si>
    <t>胰高血糖素激发试验</t>
  </si>
  <si>
    <t>指血压监测每半分钟一次,连续5分钟后每分钟一次,连续10分钟，结果分析。</t>
  </si>
  <si>
    <t>冷加压试验</t>
  </si>
  <si>
    <t>指血压监测20分钟内测7次及结果分析。</t>
  </si>
  <si>
    <t>组织胺激发试验</t>
  </si>
  <si>
    <t>指血压监测每半分钟一次,连续15分钟，结果分析。</t>
  </si>
  <si>
    <t>酪胺激发试验</t>
  </si>
  <si>
    <t>2.8 其它</t>
  </si>
  <si>
    <t>胰岛素泵持续皮下注射胰岛素</t>
  </si>
  <si>
    <t>310208001-1</t>
  </si>
  <si>
    <t>胰岛素泵持续皮下注射-首日</t>
  </si>
  <si>
    <t>310208001-2</t>
  </si>
  <si>
    <t>胰岛素泵持续皮下注射-继日</t>
  </si>
  <si>
    <t>胰岛素泵管道</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</si>
  <si>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</si>
  <si>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</si>
  <si>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</si>
  <si>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</si>
  <si>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</si>
  <si>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</si>
  <si>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</si>
  <si>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</si>
  <si>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</si>
  <si>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3.眼部</t>
  </si>
  <si>
    <t>普通视力检查</t>
  </si>
  <si>
    <t>含远视力、近视力、光机能（包括光感及光定位）、伪盲检查。</t>
  </si>
  <si>
    <t>次/双</t>
  </si>
  <si>
    <t>特殊视力检查</t>
  </si>
  <si>
    <t>含儿童图形视力表、点视力表、条栅视力卡、视动性眼震仪。</t>
  </si>
  <si>
    <t>选择性观看检查</t>
  </si>
  <si>
    <t>视网膜视力检查</t>
  </si>
  <si>
    <t>次/只</t>
  </si>
  <si>
    <t>视野检查</t>
  </si>
  <si>
    <t>指普通视野计、电脑视野计、动态（Goldmann）视野计。</t>
  </si>
  <si>
    <t>阿姆斯勒(Amsler)表检查</t>
  </si>
  <si>
    <t>验光</t>
  </si>
  <si>
    <t>310300007-1</t>
  </si>
  <si>
    <t>检影</t>
  </si>
  <si>
    <t>310300007-2</t>
  </si>
  <si>
    <t>散瞳</t>
  </si>
  <si>
    <t>310300007-3</t>
  </si>
  <si>
    <t>云雾试验</t>
  </si>
  <si>
    <t>310300007-4</t>
  </si>
  <si>
    <t>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</si>
  <si>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</si>
  <si>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</si>
  <si>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</si>
  <si>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</si>
  <si>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</si>
  <si>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</si>
  <si>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</si>
  <si>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</si>
  <si>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</si>
  <si>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310300013-1</t>
  </si>
  <si>
    <t>视野弧查斜视角</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</si>
  <si>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</si>
  <si>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</si>
  <si>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</si>
  <si>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</si>
  <si>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</si>
  <si>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</si>
  <si>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</si>
  <si>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</si>
  <si>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310300019-1</t>
  </si>
  <si>
    <t>固视野检查</t>
  </si>
  <si>
    <t>色觉检查</t>
  </si>
  <si>
    <t>310300020-1</t>
  </si>
  <si>
    <t>色觉检查-普通图谱法</t>
  </si>
  <si>
    <t>310300020-2</t>
  </si>
  <si>
    <t>色觉检查-FM-100Hue测试盒法</t>
  </si>
  <si>
    <t>310300020-3</t>
  </si>
  <si>
    <t>色觉检查-色觉仪法</t>
  </si>
  <si>
    <t>对比敏感度检查</t>
  </si>
  <si>
    <t>暗适应测定</t>
  </si>
  <si>
    <t>含图形及报告。</t>
  </si>
  <si>
    <t>明适应测定</t>
  </si>
  <si>
    <t>正切尺检查</t>
  </si>
  <si>
    <t>注视性质检查</t>
  </si>
  <si>
    <t>眼象差检查</t>
  </si>
  <si>
    <t>310300026-1</t>
  </si>
  <si>
    <t>眼象差检查-手工法</t>
  </si>
  <si>
    <t>310300026-2</t>
  </si>
  <si>
    <t>眼象差检查-仪器法</t>
  </si>
  <si>
    <t>眼压检查</t>
  </si>
  <si>
    <t>310300027-1</t>
  </si>
  <si>
    <t>眼压检查-Schiotz眼压计法</t>
  </si>
  <si>
    <t>310300027-2</t>
  </si>
  <si>
    <t>眼压检查-非接触眼压计法或压平眼压计法</t>
  </si>
  <si>
    <t>眼压日曲线检查</t>
  </si>
  <si>
    <t>含5次测眼压。</t>
  </si>
  <si>
    <t>310300028-1</t>
  </si>
  <si>
    <t>眼压日曲线检查-Schiotz眼压计法</t>
  </si>
  <si>
    <t>眼压描记</t>
  </si>
  <si>
    <t>眼球突出度测量</t>
  </si>
  <si>
    <t>指米尺测量法、眼球突出计测量法。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</si>
  <si>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</si>
  <si>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</si>
  <si>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</si>
  <si>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</si>
  <si>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</si>
  <si>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</si>
  <si>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泪道冲洗</t>
  </si>
  <si>
    <t>青光眼诱导试验</t>
  </si>
  <si>
    <t>含饮水、暗室、妥拉苏林等。</t>
  </si>
  <si>
    <t>角膜荧光素染色检查</t>
  </si>
  <si>
    <t>角膜曲率测量</t>
  </si>
  <si>
    <t>角膜地形图检查</t>
  </si>
  <si>
    <t>角膜内皮镜检查</t>
  </si>
  <si>
    <t>310300041-1</t>
  </si>
  <si>
    <t>角膜内皮镜检查加收(录象记录)</t>
  </si>
  <si>
    <t>角膜厚度检查</t>
  </si>
  <si>
    <t>指裂隙灯法、超声法。</t>
  </si>
  <si>
    <t>角膜知觉检查</t>
  </si>
  <si>
    <t>巩膜透照检查</t>
  </si>
  <si>
    <t>含散瞳。</t>
  </si>
  <si>
    <t>人工晶体度数测量</t>
  </si>
  <si>
    <t>前房深度测量</t>
  </si>
  <si>
    <t>指裂隙灯法（测量周边前房及轴部前房）、前房深度测量仪法。</t>
  </si>
  <si>
    <t>房水荧光测定</t>
  </si>
  <si>
    <t>裂隙灯检查</t>
  </si>
  <si>
    <t>裂隙灯下眼底检查</t>
  </si>
  <si>
    <t>指前置镜、三面镜、视网膜镜。</t>
  </si>
  <si>
    <t>裂隙灯下房角镜检查</t>
  </si>
  <si>
    <t>眼位照相</t>
  </si>
  <si>
    <t>眼前段照相</t>
  </si>
  <si>
    <t>含彩照3张。</t>
  </si>
  <si>
    <t>眼底照相</t>
  </si>
  <si>
    <t>指眼底后极部照相。</t>
  </si>
  <si>
    <t>310300053-1</t>
  </si>
  <si>
    <t>眼底照相加收(超过一个方位)</t>
  </si>
  <si>
    <t>每方位</t>
  </si>
  <si>
    <t>眼底血管造影</t>
  </si>
  <si>
    <t>310300054-1</t>
  </si>
  <si>
    <t>眼底荧光血管造影(FFA)</t>
  </si>
  <si>
    <t>含图文报告。</t>
  </si>
  <si>
    <t>造影剂</t>
  </si>
  <si>
    <t>310300054-2</t>
  </si>
  <si>
    <t>眼底靛青绿血管造影(ICGA)</t>
  </si>
  <si>
    <t>裂隙灯下眼底视神经立体照相</t>
  </si>
  <si>
    <t>眼底检查</t>
  </si>
  <si>
    <t>不含散瞳。</t>
  </si>
  <si>
    <t>310300056-1</t>
  </si>
  <si>
    <t>眼底检查-直接眼底镜法</t>
  </si>
  <si>
    <t>310300056-2</t>
  </si>
  <si>
    <t>眼底检查-间接眼底镜法</t>
  </si>
  <si>
    <t>扫描激光眼底检查(SLO)</t>
  </si>
  <si>
    <t>视网膜裂孔定位检查</t>
  </si>
  <si>
    <t>含直接检眼镜观察+测算、双目间接检眼镜观察+巩膜加压法。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</si>
  <si>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</si>
  <si>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</si>
  <si>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</si>
  <si>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</si>
  <si>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</si>
  <si>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</si>
  <si>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</si>
  <si>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310300064-1</t>
  </si>
  <si>
    <t>光学相干断层扫描眼内血流成像</t>
  </si>
  <si>
    <t>视网膜、脉络膜等眼内光学相干断层扫描血流成像</t>
  </si>
  <si>
    <t>视网膜电流图(ERG)</t>
  </si>
  <si>
    <t>指图形视网膜电图（P-ERG）或多焦视网膜电图（m-ERG）。</t>
  </si>
  <si>
    <t>电极</t>
  </si>
  <si>
    <t>视网膜地形图</t>
  </si>
  <si>
    <t>眼电图(EOG)</t>
  </si>
  <si>
    <t>含运动或感觉。</t>
  </si>
  <si>
    <t>视诱发电位(VEP)</t>
  </si>
  <si>
    <t>含单导、图形。</t>
  </si>
  <si>
    <t>眼外肌功能检查</t>
  </si>
  <si>
    <t>含眼球运动、歪头试验、集合与散开。</t>
  </si>
  <si>
    <t>眼肌力检查</t>
  </si>
  <si>
    <t>结膜印痕细胞检查</t>
  </si>
  <si>
    <t>马氏(Maddox)杆试验</t>
  </si>
  <si>
    <t>球内异物定位</t>
  </si>
  <si>
    <t>含眼科操作部分。</t>
  </si>
  <si>
    <t>磁吸试验</t>
  </si>
  <si>
    <t>眼活体组织检查</t>
  </si>
  <si>
    <t>310300075-1</t>
  </si>
  <si>
    <t>眼活体组织检查加收(超过一个标本)</t>
  </si>
  <si>
    <t>角膜刮片检查</t>
  </si>
  <si>
    <t>不含微生物检查。</t>
  </si>
  <si>
    <t>结膜囊取材检查</t>
  </si>
  <si>
    <t>准分子激光屈光性角膜矫正术(PRK)</t>
  </si>
  <si>
    <t>310300078-1</t>
  </si>
  <si>
    <t>准分子激光治疗性角膜矫正术(PTK)</t>
  </si>
  <si>
    <t>激光原位角膜磨镶术(LASIK)</t>
  </si>
  <si>
    <t>视网膜激光光凝术</t>
  </si>
  <si>
    <t>激光治疗眼前节病</t>
  </si>
  <si>
    <t>310300081-1</t>
  </si>
  <si>
    <t>激光治疗青光眼</t>
  </si>
  <si>
    <t>310300081-2</t>
  </si>
  <si>
    <t>激光晶状体囊膜切开</t>
  </si>
  <si>
    <t>310300081-3</t>
  </si>
  <si>
    <t>激光虹膜囊肿切除</t>
  </si>
  <si>
    <t>铒激光眼科手术</t>
  </si>
  <si>
    <t>310300082-1</t>
  </si>
  <si>
    <t>铒激光白内障手术</t>
  </si>
  <si>
    <t>310300082-2</t>
  </si>
  <si>
    <t>铒激光晶体囊膜切开手术</t>
  </si>
  <si>
    <t>310300082-3</t>
  </si>
  <si>
    <t>铒激光晶体摘除手术</t>
  </si>
  <si>
    <t>钬激光巩膜切除手术</t>
  </si>
  <si>
    <t>低功率氦-氖激光治疗</t>
  </si>
  <si>
    <t>310300084-1</t>
  </si>
  <si>
    <t>温热激光治疗</t>
  </si>
  <si>
    <t>电解倒睫</t>
  </si>
  <si>
    <t>310300085-1</t>
  </si>
  <si>
    <t>拔倒睫</t>
  </si>
  <si>
    <t>光动力疗法(PDT)</t>
  </si>
  <si>
    <t>含光敏剂配置、微泵注入药物、激光治疗。</t>
  </si>
  <si>
    <t>光敏剂</t>
  </si>
  <si>
    <t>睑板腺按摩</t>
  </si>
  <si>
    <t>清洁局部，按摩睑板腺。</t>
  </si>
  <si>
    <t>只</t>
  </si>
  <si>
    <t>冲洗结膜囊</t>
  </si>
  <si>
    <t>睑结膜伪膜去除冲洗</t>
  </si>
  <si>
    <t>310300089-1</t>
  </si>
  <si>
    <t>淋病结膜囊冲洗</t>
  </si>
  <si>
    <t>310300089-2</t>
  </si>
  <si>
    <t>睑结膜化学伤冲洗</t>
  </si>
  <si>
    <t>晶体囊截开术</t>
  </si>
  <si>
    <t>310300090-1</t>
  </si>
  <si>
    <t>晶体囊激光截开术</t>
  </si>
  <si>
    <t>取结膜结石</t>
  </si>
  <si>
    <t>沙眼磨擦压挤术</t>
  </si>
  <si>
    <t>眼部脓肿切开引流术</t>
  </si>
  <si>
    <t>球结膜下注射</t>
  </si>
  <si>
    <t>球后注射</t>
  </si>
  <si>
    <t>310300095-1</t>
  </si>
  <si>
    <t>球周半球后注射</t>
  </si>
  <si>
    <t>310300095-2</t>
  </si>
  <si>
    <t>球旁注射</t>
  </si>
  <si>
    <t>眶上神经封闭</t>
  </si>
  <si>
    <t>肉毒杆菌素眼外肌注射</t>
  </si>
  <si>
    <t>310300097-1</t>
  </si>
  <si>
    <t>眼睑痉挛肉毒杆菌素注射治疗</t>
  </si>
  <si>
    <t>310300097-2</t>
  </si>
  <si>
    <t>麻痹性斜视肉毒杆菌素注射治疗</t>
  </si>
  <si>
    <t>310300097-3</t>
  </si>
  <si>
    <t>上睑后退肉毒杆菌素注射治疗</t>
  </si>
  <si>
    <t>协调器治疗</t>
  </si>
  <si>
    <t>后象治疗</t>
  </si>
  <si>
    <t>前房穿刺术</t>
  </si>
  <si>
    <t>含注药、放液。</t>
  </si>
  <si>
    <t>310300100-1</t>
  </si>
  <si>
    <t>前房冲洗术</t>
  </si>
  <si>
    <t>前房注气术</t>
  </si>
  <si>
    <t>310300101-1</t>
  </si>
  <si>
    <t>脉络膜上腔放液术</t>
  </si>
  <si>
    <t>角膜异物剔除术</t>
  </si>
  <si>
    <t>310300102-1</t>
  </si>
  <si>
    <t>结膜异物剔除术</t>
  </si>
  <si>
    <t>角膜溃疡灼烙术</t>
  </si>
  <si>
    <t>眼部冷冻治疗</t>
  </si>
  <si>
    <t>310300104-1</t>
  </si>
  <si>
    <t>眼部炎性肉芽肿冷冻治疗</t>
  </si>
  <si>
    <t>310300104-2</t>
  </si>
  <si>
    <t>眼部血管瘤冷冻治疗</t>
  </si>
  <si>
    <t>310300104-3</t>
  </si>
  <si>
    <t>青光眼冷冻治疗</t>
  </si>
  <si>
    <t>310300104-4</t>
  </si>
  <si>
    <t>角膜溃疡冷冻治疗</t>
  </si>
  <si>
    <t>泪小点扩张</t>
  </si>
  <si>
    <t>泪道探通术</t>
  </si>
  <si>
    <t>310300106-1</t>
  </si>
  <si>
    <t>泪道激光探通术</t>
  </si>
  <si>
    <t>双眼单视功能训练</t>
  </si>
  <si>
    <t>含双眼同时视、辐辏外展、融合。</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</si>
  <si>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</si>
  <si>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</si>
  <si>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</si>
  <si>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</si>
  <si>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</si>
  <si>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</si>
  <si>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</si>
  <si>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</si>
  <si>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</si>
  <si>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</si>
  <si>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</si>
  <si>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</si>
  <si>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</si>
  <si>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</si>
  <si>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味觉试验</t>
  </si>
  <si>
    <t>指电刺激法或直接法。</t>
  </si>
  <si>
    <t>溢泪试验</t>
  </si>
  <si>
    <t>耳神经阻滞</t>
  </si>
  <si>
    <t>310401049-5</t>
  </si>
  <si>
    <t>外耳道活检术</t>
  </si>
  <si>
    <t>310401056S</t>
  </si>
  <si>
    <t>前庭代偿功能训练</t>
  </si>
  <si>
    <t>指对前庭功能障碍患者进行前庭康复治疗。</t>
  </si>
  <si>
    <t>40分钟/次</t>
  </si>
  <si>
    <t>鼻分泌物细胞检测</t>
  </si>
  <si>
    <t>含嗜酸细胞、肥大细胞。</t>
  </si>
  <si>
    <t>蝶窦穿刺活检术</t>
  </si>
  <si>
    <t>鼻腔取活检术</t>
  </si>
  <si>
    <t>鼻咽部活检术</t>
  </si>
  <si>
    <t>310402016-1</t>
  </si>
  <si>
    <t>声带活检术</t>
  </si>
  <si>
    <t>310402016-2</t>
  </si>
  <si>
    <t>声门下活检术</t>
  </si>
  <si>
    <t>脱敏治疗</t>
  </si>
  <si>
    <t>快速脱敏治疗</t>
  </si>
  <si>
    <t>计算机言语疾病矫治</t>
  </si>
  <si>
    <t>310403017S</t>
  </si>
  <si>
    <t>喉部肿物活检术</t>
  </si>
  <si>
    <t>310403017S-1</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</si>
  <si>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</si>
  <si>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</si>
  <si>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</si>
  <si>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</si>
  <si>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</si>
  <si>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</si>
  <si>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</si>
  <si>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</si>
  <si>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5.口腔颌面</t>
  </si>
  <si>
    <t>口腔特殊一次性卫生材料及器械、口腔特殊用药、传染病人特殊消耗物品</t>
  </si>
  <si>
    <t>口腔内镜检查</t>
  </si>
  <si>
    <t>每牙</t>
  </si>
  <si>
    <t>白细胞趋化功能检查</t>
  </si>
  <si>
    <t>含龈沟液白细胞采集或血白细胞采集,实验室白细胞趋化功能测定。</t>
  </si>
  <si>
    <t>5.4 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</si>
  <si>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</si>
  <si>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</si>
  <si>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</si>
  <si>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</si>
  <si>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</si>
  <si>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指额、眼、上唇及下唇四个功能区。</t>
  </si>
  <si>
    <t>每区</t>
  </si>
  <si>
    <t>每功能区均含双侧。</t>
  </si>
  <si>
    <t>腭咽闭合功能检查</t>
  </si>
  <si>
    <t>指鼻咽纤维镜检查、鼻音计检查、语音仪检查、计算机语音检查；不含反馈治疗。</t>
  </si>
  <si>
    <t>5.5 正颌外科手术前设计</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</si>
  <si>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</si>
  <si>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</si>
  <si>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</si>
  <si>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</si>
  <si>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</si>
  <si>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</si>
  <si>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</si>
  <si>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</si>
  <si>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云纹仪检查</t>
  </si>
  <si>
    <t>含正位、侧位及斜位等各种位置的云纹照相及测量。</t>
  </si>
  <si>
    <t>化妆品、照相底片及冲印</t>
  </si>
  <si>
    <t xml:space="preserve">模型外科设计 </t>
  </si>
  <si>
    <t>含面弓转移、上架、模型测量及模拟手术拼对等。</t>
  </si>
  <si>
    <t>石膏模型制备</t>
  </si>
  <si>
    <t xml:space="preserve">带环制备  </t>
  </si>
  <si>
    <t>含代型制作、带环的焊接、锤制、圆管焊接等技术。</t>
  </si>
  <si>
    <t>石膏模型制备、分牙及牙体预备、粘接带环等</t>
  </si>
  <si>
    <t>每个</t>
  </si>
  <si>
    <t xml:space="preserve">唇弓制备  </t>
  </si>
  <si>
    <t>含唇弓弯制、焊接等技术，以及钢丝、焊媒等材料。</t>
  </si>
  <si>
    <t>方弓丝、予成牵引弓、唇弓及其他特殊材料</t>
  </si>
  <si>
    <t>每根</t>
  </si>
  <si>
    <t>310505005-1</t>
  </si>
  <si>
    <t>唇弓制备加收(特殊要求唇弓)</t>
  </si>
  <si>
    <t>颌导板制备</t>
  </si>
  <si>
    <t>含颌导板制作、打磨、抛光，以及自凝牙托粉、单体、分离剂等。</t>
  </si>
  <si>
    <t>310505006-1</t>
  </si>
  <si>
    <t>颌导板制备加收(特殊要求颌导板)</t>
  </si>
  <si>
    <t>310505007S</t>
  </si>
  <si>
    <t>颌面部缺损计算机辅助设计</t>
  </si>
  <si>
    <t>5.6 口腔关节病检查</t>
  </si>
  <si>
    <t>颞颌关节系统检查设计</t>
  </si>
  <si>
    <t>含专业检查表、含颞颌关节系统检查；不含关节镜等特殊检查。</t>
  </si>
  <si>
    <t>每人次</t>
  </si>
  <si>
    <t>颞颌关节镜检查</t>
  </si>
  <si>
    <t>关节腔压力测定</t>
  </si>
  <si>
    <t>激光口内治疗</t>
  </si>
  <si>
    <t>指：1.根管处置，2.牙周处置，3.各种斑、痣、小肿物、溃疡治疗。</t>
  </si>
  <si>
    <t>口腔活检术</t>
  </si>
  <si>
    <t>含口腔软组织活检。</t>
  </si>
  <si>
    <t>310510012-1</t>
  </si>
  <si>
    <t>口腔软组织活检</t>
  </si>
  <si>
    <t>显微根管治疗术</t>
  </si>
  <si>
    <t>每根管</t>
  </si>
  <si>
    <t>310511018-1/1</t>
  </si>
  <si>
    <t>显微根管治疗术(使用特殊仪器)</t>
  </si>
  <si>
    <t>310511018-2</t>
  </si>
  <si>
    <t>显微镜下牙体缺损治疗</t>
  </si>
  <si>
    <t>指显微镜下进行牙体缺损治疗。</t>
  </si>
  <si>
    <t>310511018-2/1</t>
  </si>
  <si>
    <t>显微镜下牙体缺损治疗加收(使用特殊仪器)</t>
  </si>
  <si>
    <t>指显微镜下对牙体缺损采用超声、激光治疗加收。</t>
  </si>
  <si>
    <t>310511018-3</t>
  </si>
  <si>
    <t>显微镜下根尖屏障制备</t>
  </si>
  <si>
    <t>310511018-3/1</t>
  </si>
  <si>
    <t>显微镜下根尖屏障制备(使用特殊仪器)</t>
  </si>
  <si>
    <t>口腔粘膜病系统治疗设计</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</si>
  <si>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</si>
  <si>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</si>
  <si>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</si>
  <si>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</si>
  <si>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</si>
  <si>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</si>
  <si>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</si>
  <si>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</si>
  <si>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</si>
  <si>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</si>
  <si>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</si>
  <si>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5.15 口腔颌面外科治疗</t>
  </si>
  <si>
    <t>颞下颌关节复位</t>
  </si>
  <si>
    <t>指限制下颌运动的手法复位。</t>
  </si>
  <si>
    <t>面神经功能训练</t>
  </si>
  <si>
    <t>含面神经周围支支配区共十项面部表情运动功能的示教及训练。</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</si>
  <si>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</si>
  <si>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</si>
  <si>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</si>
  <si>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</si>
  <si>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</si>
  <si>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</si>
  <si>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</si>
  <si>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</si>
  <si>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</si>
  <si>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</si>
  <si>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</si>
  <si>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</si>
  <si>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口腔颌面部各类冷冻治疗</t>
  </si>
  <si>
    <t>5.16 口腔关节病治疗</t>
  </si>
  <si>
    <t>颞颌关节腔内封闭治疗</t>
  </si>
  <si>
    <t>含药物注射。</t>
  </si>
  <si>
    <t>颞颌关节腔灌洗治疗</t>
  </si>
  <si>
    <t>调磨颌垫</t>
  </si>
  <si>
    <t>每次</t>
  </si>
  <si>
    <t>口腔关节镜手术治疗</t>
  </si>
  <si>
    <t>含颞下颌关节盘复位术或骨关节病刨削术。</t>
  </si>
  <si>
    <t>310516004-1</t>
  </si>
  <si>
    <t>口腔关节镜手术治疗加收(关节下腔治疗)</t>
  </si>
  <si>
    <t>310516004-2</t>
  </si>
  <si>
    <t>关节镜下颞下颌关节活检术</t>
  </si>
  <si>
    <t>5.20 颞下颌关节病修复治疗</t>
  </si>
  <si>
    <t xml:space="preserve"> 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</si>
  <si>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</si>
  <si>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</si>
  <si>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</si>
  <si>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肌松弛治疗</t>
  </si>
  <si>
    <t>含放松训练。</t>
  </si>
  <si>
    <t>5.21 颌面缺损修复</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</si>
  <si>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</si>
  <si>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</si>
  <si>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</si>
  <si>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</si>
  <si>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</si>
  <si>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</si>
  <si>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</si>
  <si>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</si>
  <si>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</si>
  <si>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</si>
  <si>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</si>
  <si>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</si>
  <si>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</si>
  <si>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</si>
  <si>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t>
  </si>
  <si>
    <t>义颌修复加收(下颌骨一侧全切)</t>
  </si>
  <si>
    <t>310521002-3</t>
  </si>
  <si>
    <t>义颌修复加收(分段或分区双重印模)</t>
  </si>
  <si>
    <t>310521002-4</t>
  </si>
  <si>
    <t>中空阻塞器修复</t>
  </si>
  <si>
    <t>专用材料</t>
  </si>
  <si>
    <t>310521002-5</t>
  </si>
  <si>
    <t>义耳修复</t>
  </si>
  <si>
    <t>义耳等专用材料</t>
  </si>
  <si>
    <t>310521002-6</t>
  </si>
  <si>
    <t>义鼻修复</t>
  </si>
  <si>
    <t>义鼻等专用材料</t>
  </si>
  <si>
    <t>310521002-7</t>
  </si>
  <si>
    <t>义眼修复</t>
  </si>
  <si>
    <t>义眼等专用材料</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</si>
  <si>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</si>
  <si>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</si>
  <si>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</si>
  <si>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</si>
  <si>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</si>
  <si>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</si>
  <si>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</si>
  <si>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</si>
  <si>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</si>
  <si>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</si>
  <si>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</si>
  <si>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</si>
  <si>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</si>
  <si>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</si>
  <si>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r>
      <rPr>
        <sz val="11"/>
        <rFont val="宋体"/>
        <charset val="134"/>
        <scheme val="minor"/>
      </rPr>
      <t>固定环、电极膜、</t>
    </r>
    <r>
      <rPr>
        <sz val="11"/>
        <rFont val="宋体"/>
        <charset val="134"/>
      </rPr>
      <t>连接管</t>
    </r>
    <r>
      <rPr>
        <sz val="11"/>
        <rFont val="宋体"/>
        <charset val="134"/>
        <scheme val="minor"/>
      </rPr>
      <t>/采样管</t>
    </r>
  </si>
  <si>
    <t>麻醉中监测不能用本项目收费。</t>
  </si>
  <si>
    <t>血气分析</t>
  </si>
  <si>
    <t>含血液PH、血氧和血二氧化碳测定以及酸碱平衡分析。</t>
  </si>
  <si>
    <t>6.3 辅助呼吸</t>
  </si>
  <si>
    <t>含氧气。</t>
  </si>
  <si>
    <t>一次性呼吸机回路、螺旋接头、人工鼻</t>
  </si>
  <si>
    <t>呼吸机辅助呼吸</t>
  </si>
  <si>
    <t>含高频喷射通气呼吸机；不含CO2监测、肺功能监测。</t>
  </si>
  <si>
    <t>无创呼吸机辅助通气</t>
  </si>
  <si>
    <t>指持续气道正压（CPAP）、双水平气道正压（BIPAP）。</t>
  </si>
  <si>
    <t>一次性呼吸机回路、螺旋接头、人工鼻、一次性面罩</t>
  </si>
  <si>
    <t>胸腔穿刺术</t>
  </si>
  <si>
    <t>含抽气、抽液、注药。</t>
  </si>
  <si>
    <t>药物、一次性引流装置</t>
  </si>
  <si>
    <t>310604005-1</t>
  </si>
  <si>
    <t>胸腔穿刺术后留置管抽气、抽液、注药</t>
  </si>
  <si>
    <t>含胸腔穿刺术后留置管抽气、抽液、注药。</t>
  </si>
  <si>
    <t>经皮穿刺肺活检术</t>
  </si>
  <si>
    <t>不含CT、X线、B超引导。</t>
  </si>
  <si>
    <t>每处</t>
  </si>
  <si>
    <t>310604006-1</t>
  </si>
  <si>
    <t>经皮穿刺胸膜活检术</t>
  </si>
  <si>
    <t>经纤支镜粘膜活检术</t>
  </si>
  <si>
    <t>经纤支镜透支气管壁肺活检术</t>
  </si>
  <si>
    <t>经纤支镜防污染采样刷检查</t>
  </si>
  <si>
    <t>不含微生物学检查。</t>
  </si>
  <si>
    <t>310605007-1</t>
  </si>
  <si>
    <t>经气管切开防污染采样刷检查</t>
  </si>
  <si>
    <t>经纤支镜引导支气管腔内放疗</t>
  </si>
  <si>
    <t>6.7 高压氧治疗</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</si>
  <si>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</si>
  <si>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</si>
  <si>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</si>
  <si>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</si>
  <si>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</si>
  <si>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单人舱治疗</t>
  </si>
  <si>
    <t>婴儿氧舱治疗</t>
  </si>
  <si>
    <t>单独开舱治疗</t>
  </si>
  <si>
    <t>指因病情需要单独开舱为患者治疗。</t>
  </si>
  <si>
    <t>舱内抢救</t>
  </si>
  <si>
    <t>舱外高流量吸氧</t>
  </si>
  <si>
    <t>一次性面罩、一次性吸氧管</t>
  </si>
  <si>
    <t>7.心脏及血管系统</t>
  </si>
  <si>
    <t>7.1 心电生理和心功能检查</t>
  </si>
  <si>
    <t>食管内心电图</t>
  </si>
  <si>
    <t>一次性导管</t>
  </si>
  <si>
    <t>肺动脉压和右心房压力监测</t>
  </si>
  <si>
    <t>漂浮导管、漂浮导管置入套件</t>
  </si>
  <si>
    <t>周围静脉压测定</t>
  </si>
  <si>
    <t>310701030S</t>
  </si>
  <si>
    <t>连续血气监测</t>
  </si>
  <si>
    <t>指术中连续无创动态监测体外循环管路的血气参数。</t>
  </si>
  <si>
    <t>探头</t>
  </si>
  <si>
    <t>7.2 心脏电生理诊疗</t>
  </si>
  <si>
    <t>含介入操作、影像学监视、心电监测。</t>
  </si>
  <si>
    <t>心包穿刺术</t>
  </si>
  <si>
    <t>含引流。</t>
  </si>
  <si>
    <t>引流导管</t>
  </si>
  <si>
    <t>310702022-1</t>
  </si>
  <si>
    <t>心包穿刺术后留置管抽液、注药</t>
  </si>
  <si>
    <t>骨髓穿刺术</t>
  </si>
  <si>
    <t>指使用骨穿针穿刺后抽取骨髓液并制备骨髓液涂片。不含骨髓活检。</t>
  </si>
  <si>
    <t>骨髓活检术</t>
  </si>
  <si>
    <t>指使用骨髓活检针穿刺后取骨髓组织，并置于固定液中。</t>
  </si>
  <si>
    <t>混合淋巴细胞培养</t>
  </si>
  <si>
    <t>指液闪技术体外细胞培养。</t>
  </si>
  <si>
    <t>每人</t>
  </si>
  <si>
    <t>细胞因子活化杀伤(CIK)细胞输注治疗(仅限有资质的医院开展)</t>
  </si>
  <si>
    <t>含药物加无血清培养基、体外细胞培养。</t>
  </si>
  <si>
    <r>
      <rPr>
        <sz val="11"/>
        <rFont val="宋体"/>
        <charset val="134"/>
        <scheme val="minor"/>
      </rPr>
      <t>每次回输1.5x10</t>
    </r>
    <r>
      <rPr>
        <vertAlign val="superscript"/>
        <sz val="11"/>
        <rFont val="宋体"/>
        <charset val="134"/>
      </rPr>
      <t>9</t>
    </r>
    <r>
      <rPr>
        <sz val="11"/>
        <rFont val="宋体"/>
        <charset val="134"/>
        <scheme val="minor"/>
      </rPr>
      <t>细胞数量。</t>
    </r>
  </si>
  <si>
    <t>310800024-1</t>
  </si>
  <si>
    <t>树突状细胞治疗(DC)</t>
  </si>
  <si>
    <t>淋巴造影术</t>
  </si>
  <si>
    <t>导管</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</si>
  <si>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</si>
  <si>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</si>
  <si>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</si>
  <si>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</si>
  <si>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</si>
  <si>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</si>
  <si>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</si>
  <si>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</si>
  <si>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</si>
  <si>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r>
      <rPr>
        <sz val="11"/>
        <rFont val="宋体"/>
        <charset val="134"/>
        <scheme val="minor"/>
      </rPr>
      <t>每疗程回输不少于3.0×10</t>
    </r>
    <r>
      <rPr>
        <vertAlign val="superscript"/>
        <sz val="11"/>
        <rFont val="宋体"/>
        <charset val="134"/>
      </rPr>
      <t>9</t>
    </r>
    <r>
      <rPr>
        <sz val="11"/>
        <rFont val="宋体"/>
        <charset val="134"/>
        <scheme val="minor"/>
      </rPr>
      <t>个特异性自体T淋巴细胞。</t>
    </r>
  </si>
  <si>
    <t>310800029S-2</t>
  </si>
  <si>
    <t>基因重组技术修饰</t>
  </si>
  <si>
    <r>
      <rPr>
        <sz val="11"/>
        <rFont val="宋体"/>
        <charset val="134"/>
        <scheme val="minor"/>
      </rPr>
      <t>每次回输不少于3.0×10</t>
    </r>
    <r>
      <rPr>
        <vertAlign val="superscript"/>
        <sz val="11"/>
        <rFont val="宋体"/>
        <charset val="134"/>
      </rPr>
      <t>9</t>
    </r>
    <r>
      <rPr>
        <sz val="11"/>
        <rFont val="宋体"/>
        <charset val="134"/>
        <scheme val="minor"/>
      </rPr>
      <t>个自体T淋巴细胞。</t>
    </r>
  </si>
  <si>
    <t>310800030S</t>
  </si>
  <si>
    <t>自体树突状细胞刺激的自体CIK(D-CIK)免疫治疗</t>
  </si>
  <si>
    <r>
      <rPr>
        <sz val="11"/>
        <rFont val="宋体"/>
        <charset val="134"/>
        <scheme val="minor"/>
      </rPr>
      <t>每次回输1.0×10</t>
    </r>
    <r>
      <rPr>
        <vertAlign val="superscript"/>
        <sz val="11"/>
        <rFont val="宋体"/>
        <charset val="134"/>
      </rPr>
      <t>10</t>
    </r>
    <r>
      <rPr>
        <sz val="11"/>
        <rFont val="宋体"/>
        <charset val="134"/>
        <scheme val="minor"/>
      </rPr>
      <t>以上活的自体D-CIK细胞。</t>
    </r>
  </si>
  <si>
    <t>310800031S</t>
  </si>
  <si>
    <t>肿瘤浸润淋巴细胞(TIL)治疗</t>
  </si>
  <si>
    <t>含肿瘤浸润淋巴细胞的体外诱导及培养。</t>
  </si>
  <si>
    <t>亿细胞</t>
  </si>
  <si>
    <t>9.消化系统</t>
  </si>
  <si>
    <t>网篮、圈套器、勒除器、高频切开刀、静脉曲张注射针</t>
  </si>
  <si>
    <t>310900000-3</t>
  </si>
  <si>
    <t>消化系统诊疗加收(住院患者床旁检查)</t>
  </si>
  <si>
    <t/>
  </si>
  <si>
    <t>9.1 食管诊疗</t>
  </si>
  <si>
    <t>食管拉网术</t>
  </si>
  <si>
    <t>三腔管安置术</t>
  </si>
  <si>
    <t>三腔管</t>
  </si>
  <si>
    <t>310901009-1</t>
  </si>
  <si>
    <t>四腔管安置术</t>
  </si>
  <si>
    <t>四腔管</t>
  </si>
  <si>
    <t>9.2 胃肠道诊疗</t>
  </si>
  <si>
    <t>310902011S</t>
  </si>
  <si>
    <t>胃粘膜灌注指标测定</t>
  </si>
  <si>
    <t>胃液分析管</t>
  </si>
  <si>
    <t>天</t>
  </si>
  <si>
    <t>9.3 十二指肠、小肠、结肠</t>
  </si>
  <si>
    <t>经胃镜胃肠置管术</t>
  </si>
  <si>
    <t>310903003-2</t>
  </si>
  <si>
    <t>经十二指肠镜胆道蛔虫取出术</t>
  </si>
  <si>
    <t>导管、导丝、取石网蓝、气囊</t>
  </si>
  <si>
    <t>先天性巨结肠清洁洗肠术</t>
  </si>
  <si>
    <t>含乙状结肠镜置管，分次灌洗30-120分钟。</t>
  </si>
  <si>
    <t>310903012-1</t>
  </si>
  <si>
    <t>嵌顿疝手法复位</t>
  </si>
  <si>
    <t>310903017S</t>
  </si>
  <si>
    <t>疝气手法复位</t>
  </si>
  <si>
    <t>9.4 直肠肛门诊疗</t>
  </si>
  <si>
    <t>肛门镜活检</t>
  </si>
  <si>
    <t>含检查、穿刺。</t>
  </si>
  <si>
    <t>310904003-2</t>
  </si>
  <si>
    <t>电子肛门镜活检</t>
  </si>
  <si>
    <t>310904004-1</t>
  </si>
  <si>
    <t>肛门上药</t>
  </si>
  <si>
    <t>肛直肠肌电测量</t>
  </si>
  <si>
    <t>肛门皮下组织美兰注射神经阻滞术</t>
  </si>
  <si>
    <t>便秘及腹泻的生物反馈治疗</t>
  </si>
  <si>
    <t>310904009S</t>
  </si>
  <si>
    <t>直肠粘膜吸取术</t>
  </si>
  <si>
    <t>310904010S</t>
  </si>
  <si>
    <t>婴儿脐疝封脐治疗</t>
  </si>
  <si>
    <t>310904013S</t>
  </si>
  <si>
    <t>直肠填塞止血术</t>
  </si>
  <si>
    <t>探查出血点、填塞压迫止血。</t>
  </si>
  <si>
    <t>仅独立开展本手术方可收费。</t>
  </si>
  <si>
    <t>9.5 消化系统其他诊疗</t>
  </si>
  <si>
    <t>310905001-1</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</si>
  <si>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</si>
  <si>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</si>
  <si>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</si>
  <si>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</si>
  <si>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</si>
  <si>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</si>
  <si>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</si>
  <si>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</si>
  <si>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</si>
  <si>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</si>
  <si>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</si>
  <si>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</si>
  <si>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</si>
  <si>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10.泌尿系统</t>
  </si>
  <si>
    <t>结肠透析</t>
  </si>
  <si>
    <t>指人工法、机器法。</t>
  </si>
  <si>
    <t>经尿道治疗尿失禁</t>
  </si>
  <si>
    <t>含硬化剂局部注射。</t>
  </si>
  <si>
    <t>311000043S</t>
  </si>
  <si>
    <t>超声内瘘血流监测</t>
  </si>
  <si>
    <t>含超声PC管路（套）。</t>
  </si>
  <si>
    <t>B超引导下前列腺活检术</t>
  </si>
  <si>
    <t>前列腺针吸细胞学活检术</t>
  </si>
  <si>
    <t>12.女性生殖系统及孕产(含新生儿诊疗)</t>
  </si>
  <si>
    <t>12.1 女性生殖系统及孕产诊疗</t>
  </si>
  <si>
    <t>荧光检查</t>
  </si>
  <si>
    <t>指会阴、阴道、宫颈部位病变检查。</t>
  </si>
  <si>
    <t>外阴活检术</t>
  </si>
  <si>
    <t>宫颈活检术</t>
  </si>
  <si>
    <t>311201008-1</t>
  </si>
  <si>
    <t>阴道壁活检术</t>
  </si>
  <si>
    <t>311201008-3</t>
  </si>
  <si>
    <t>宫颈管搔刮术</t>
  </si>
  <si>
    <t>子宫内膜活检术</t>
  </si>
  <si>
    <t>腹腔穿刺插管盆腔滴注术</t>
  </si>
  <si>
    <t>妇科晚期恶性肿瘤减瘤术</t>
  </si>
  <si>
    <t>羊水泡沫振荡试验</t>
  </si>
  <si>
    <t>羊水中胎肺成熟度LB记数检测</t>
  </si>
  <si>
    <t>性交试验</t>
  </si>
  <si>
    <t>含取精液、显微镜下检查。</t>
  </si>
  <si>
    <t>乳房按摩</t>
  </si>
  <si>
    <t>311201057-1</t>
  </si>
  <si>
    <t>乳房微波按摩</t>
  </si>
  <si>
    <t>311201057-2</t>
  </si>
  <si>
    <t>吸乳</t>
  </si>
  <si>
    <t>311201066S</t>
  </si>
  <si>
    <t>经阴道穿刺减腹水</t>
  </si>
  <si>
    <t>311201071S</t>
  </si>
  <si>
    <t>胎儿血氧饱和度监测</t>
  </si>
  <si>
    <t>一次性探头</t>
  </si>
  <si>
    <t>311201073S</t>
  </si>
  <si>
    <t>精子透明质酸结合试验</t>
  </si>
  <si>
    <t>311201077S</t>
  </si>
  <si>
    <t>宫内胎儿体腔羊膜腔引流术</t>
  </si>
  <si>
    <t>含B超引导和监测。</t>
  </si>
  <si>
    <t>宫颈聚集超声治疗</t>
  </si>
  <si>
    <t>12.2 新生儿特殊诊疗</t>
  </si>
  <si>
    <t>新生儿测颅压</t>
  </si>
  <si>
    <t>新生儿复苏</t>
  </si>
  <si>
    <t>新生儿气管插管术</t>
  </si>
  <si>
    <t>气管插管联合套件、加强型气管导管</t>
  </si>
  <si>
    <t>新生儿人工呼吸(正压通气)</t>
  </si>
  <si>
    <t>新生儿洗胃</t>
  </si>
  <si>
    <t>新生儿监护</t>
  </si>
  <si>
    <t>311202007-1</t>
  </si>
  <si>
    <t>新生儿单独心电监护</t>
  </si>
  <si>
    <t>311202007-2</t>
  </si>
  <si>
    <t>新生儿心电、呼吸、血压监护</t>
  </si>
  <si>
    <t>311202007-3</t>
  </si>
  <si>
    <t>新生儿心电、呼吸、血压、氧饱和度监护</t>
  </si>
  <si>
    <t>311202007-4</t>
  </si>
  <si>
    <t>新生儿单独呼吸监护</t>
  </si>
  <si>
    <t>新生儿脐静脉穿刺和注射</t>
  </si>
  <si>
    <t>新生儿蓝光治疗</t>
  </si>
  <si>
    <t>含蓝光灯、眼罩。</t>
  </si>
  <si>
    <t>新生儿经皮胆红素测定</t>
  </si>
  <si>
    <t>新生儿囟门穿刺术</t>
  </si>
  <si>
    <t>13.肌肉骨骼系统</t>
  </si>
  <si>
    <t>关节镜检查</t>
  </si>
  <si>
    <t>含活检。</t>
  </si>
  <si>
    <t>关节穿刺术</t>
  </si>
  <si>
    <t>含加压包扎。</t>
  </si>
  <si>
    <t>311300002-1</t>
  </si>
  <si>
    <t>关节腔减压术</t>
  </si>
  <si>
    <t>关节腔灌注治疗</t>
  </si>
  <si>
    <t>持续关节腔冲洗</t>
  </si>
  <si>
    <t>骨膜封闭术</t>
  </si>
  <si>
    <t>软组织内封闭术</t>
  </si>
  <si>
    <t>含各种肌肉软组织、筋膜、肌腱。</t>
  </si>
  <si>
    <t>神经根封闭术</t>
  </si>
  <si>
    <t>周围神经封闭术</t>
  </si>
  <si>
    <t>神经丛封闭术</t>
  </si>
  <si>
    <t>鞘内注射</t>
  </si>
  <si>
    <t>311300010-1</t>
  </si>
  <si>
    <t>鞘内封闭</t>
  </si>
  <si>
    <t>骶管滴注</t>
  </si>
  <si>
    <t>骨穿刺术</t>
  </si>
  <si>
    <t>含活检、加压包扎及弹性绷带。</t>
  </si>
  <si>
    <t>皮肤活检术</t>
  </si>
  <si>
    <t>含钻孔法。</t>
  </si>
  <si>
    <t>311400003-1</t>
  </si>
  <si>
    <t>皮肤切口法活检术</t>
  </si>
  <si>
    <t>皮肤直接免疫荧光检查</t>
  </si>
  <si>
    <t>天疱疮细胞检查</t>
  </si>
  <si>
    <t>含镜检。</t>
  </si>
  <si>
    <t>黑光治疗(PUVA治疗)</t>
  </si>
  <si>
    <t>红光治疗</t>
  </si>
  <si>
    <t>疱病清疮术</t>
  </si>
  <si>
    <t>皮肤溃疡清创术</t>
  </si>
  <si>
    <r>
      <rPr>
        <sz val="11"/>
        <rFont val="宋体"/>
        <charset val="134"/>
        <scheme val="minor"/>
      </rPr>
      <t>5cm</t>
    </r>
    <r>
      <rPr>
        <vertAlign val="superscript"/>
        <sz val="11"/>
        <rFont val="宋体"/>
        <charset val="134"/>
      </rPr>
      <t>2</t>
    </r>
    <r>
      <rPr>
        <sz val="11"/>
        <rFont val="宋体"/>
        <charset val="134"/>
        <scheme val="minor"/>
      </rPr>
      <t>/每创面</t>
    </r>
  </si>
  <si>
    <t>血管瘤硬化剂注射治疗</t>
  </si>
  <si>
    <t>指血管畸形、淋巴管畸形、血管瘤的硬化治疗。</t>
  </si>
  <si>
    <t>每个注射点</t>
  </si>
  <si>
    <t>311400031-1</t>
  </si>
  <si>
    <t>下肢血管曲张注射治疗</t>
  </si>
  <si>
    <t>烧伤冲洗清创术(大）</t>
  </si>
  <si>
    <t>成人烧伤面积≥50%；孩童（14岁及以下）烧伤面积≥30%。</t>
  </si>
  <si>
    <t>311400044-1</t>
  </si>
  <si>
    <t>全身剥脱性皮炎冲洗清创</t>
  </si>
  <si>
    <t>烧伤冲洗清创术(中）</t>
  </si>
  <si>
    <t>成人烧伤面积≥30%；孩童（14岁及以下）烧伤面积≥20%。</t>
  </si>
  <si>
    <t>烧伤冲洗清创术(小）</t>
  </si>
  <si>
    <t>成人烧伤面积≥10%；孩童（14岁及以下）烧伤面积≥10%。</t>
  </si>
  <si>
    <t>311400046-1</t>
  </si>
  <si>
    <t>烧伤面积&lt;10%冲洗清创术</t>
  </si>
  <si>
    <t>1%体表面积</t>
  </si>
  <si>
    <t>护架烤灯热疗</t>
  </si>
  <si>
    <t>限烧伤病房。</t>
  </si>
  <si>
    <t>千瓦时</t>
  </si>
  <si>
    <t>烧伤大型远红外线治疗机治疗</t>
  </si>
  <si>
    <t>烧伤后功能训练</t>
  </si>
  <si>
    <t>烧伤换药</t>
  </si>
  <si>
    <t>皮下组织穿刺术</t>
  </si>
  <si>
    <t>311400057-1</t>
  </si>
  <si>
    <t>浅表脓肿穿刺术</t>
  </si>
  <si>
    <t>311400057-2</t>
  </si>
  <si>
    <t>浅表囊肿穿刺术</t>
  </si>
  <si>
    <t>311400057-3</t>
  </si>
  <si>
    <t>浅表血肿穿刺术</t>
  </si>
  <si>
    <t>窄谱紫外线治疗</t>
  </si>
  <si>
    <t>含UVA、UVB治疗。</t>
  </si>
  <si>
    <t>照射1个部位为1次</t>
  </si>
  <si>
    <t>311400058-1</t>
  </si>
  <si>
    <t>全身窄谱紫外线治疗</t>
  </si>
  <si>
    <t>3个以上部位按全身收费。</t>
  </si>
  <si>
    <t>311400059S</t>
  </si>
  <si>
    <t>尖锐湿疣灼除治疗</t>
  </si>
  <si>
    <t>部位</t>
  </si>
  <si>
    <t>计价部位分为：1.外生殖器；2.阴道；3.宫颈；4.会阴；5.肛周；6.肛管；7.其他。</t>
  </si>
  <si>
    <t>311400060S</t>
  </si>
  <si>
    <t>尿道内尖锐湿疣灼除治疗</t>
  </si>
  <si>
    <t>15.精神心理卫生</t>
  </si>
  <si>
    <t>15.2 精神科特殊检查</t>
  </si>
  <si>
    <t>尿MHPG测定</t>
  </si>
  <si>
    <t>临床鉴定</t>
  </si>
  <si>
    <t>精神病司法鉴定</t>
  </si>
  <si>
    <t>311502006-1</t>
  </si>
  <si>
    <t>重大疑难案鉴定</t>
  </si>
  <si>
    <t>311502006-2</t>
  </si>
  <si>
    <t>普通案例鉴定</t>
  </si>
  <si>
    <t>15.3  精神科治疗</t>
  </si>
  <si>
    <t>胰岛素低血糖和休克治疗</t>
  </si>
  <si>
    <t>感觉统合治疗</t>
  </si>
  <si>
    <t>311503032S</t>
  </si>
  <si>
    <t>听觉统合治疗</t>
  </si>
  <si>
    <t>含治疗人员及时处理儿童的异常行为和情绪问题。</t>
  </si>
  <si>
    <t>(二)经血管介入诊疗</t>
  </si>
  <si>
    <t>1.本类包括静脉、动脉、门脉、心脏、冠脉、脑血管介入6项第三级分类。</t>
  </si>
  <si>
    <t>2． 以诊断为目的的第一次介入检查完成之后立即进行介入治疗时，分别计算检查与治疗的费用。</t>
  </si>
  <si>
    <t>3．患者同一次住院过程中曾进行过介入检查已明确诊断，仅是作为介入治疗前进行的常规介入检查(第二次)按50%计收，治疗后的复查(立即进行)不得收费。</t>
  </si>
  <si>
    <t>4． 介入治疗（不含血管造影检查）原则上以经一根血管的介入治疗为起点，每增加一根血管的治疗加收20%。</t>
  </si>
  <si>
    <t>5. 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</si>
  <si>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1.静脉介入诊疗</t>
  </si>
  <si>
    <t>经皮选择性静脉造影术</t>
  </si>
  <si>
    <t>320100001-1</t>
  </si>
  <si>
    <t>经皮选择性腔静脉造影术</t>
  </si>
  <si>
    <t>320100001-2</t>
  </si>
  <si>
    <t>经皮选择性肢体静脉造影术</t>
  </si>
  <si>
    <t>320100001-3</t>
  </si>
  <si>
    <t>经皮超选择性静脉造影术</t>
  </si>
  <si>
    <t>同一静脉系统，选择性和超选择性造影术不得同时收取。</t>
  </si>
  <si>
    <t>经皮静脉内激光成形术</t>
  </si>
  <si>
    <t>经皮静脉内滤网置入术</t>
  </si>
  <si>
    <t>320100003-1</t>
  </si>
  <si>
    <t>经皮静脉内滤网取出术</t>
  </si>
  <si>
    <t>320100003-2</t>
  </si>
  <si>
    <t>经皮动脉内滤网置入术</t>
  </si>
  <si>
    <t>320100003-3</t>
  </si>
  <si>
    <t>经皮动脉内滤网取出术</t>
  </si>
  <si>
    <t>经皮静脉球囊扩张术</t>
  </si>
  <si>
    <t>经皮静脉内支架置入术</t>
  </si>
  <si>
    <t>含球囊扩张、支架植入。</t>
  </si>
  <si>
    <t>经皮静脉内旋切术</t>
  </si>
  <si>
    <t>经皮静脉内溶栓术</t>
  </si>
  <si>
    <t>320100008-1</t>
  </si>
  <si>
    <t>经皮动脉内溶栓术</t>
  </si>
  <si>
    <t>经皮静脉内超声血栓消融术</t>
  </si>
  <si>
    <t>经皮选择性静脉置管术</t>
  </si>
  <si>
    <t>320100010-1</t>
  </si>
  <si>
    <t>经皮选择性静脉拔管术</t>
  </si>
  <si>
    <t>经颈静脉长期透析管植入术</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</si>
  <si>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</si>
  <si>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</si>
  <si>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</si>
  <si>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</si>
  <si>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</si>
  <si>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</si>
  <si>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</si>
  <si>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</si>
  <si>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</si>
  <si>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2.动脉介入诊疗</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</si>
  <si>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</si>
  <si>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</si>
  <si>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</si>
  <si>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</si>
  <si>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</si>
  <si>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</si>
  <si>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</si>
  <si>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经皮选择性动脉造影术</t>
  </si>
  <si>
    <t>不含脑血管及冠状动脉。</t>
  </si>
  <si>
    <t>经皮超选择性动脉造影术</t>
  </si>
  <si>
    <t>同一动脉系统，选择性和超选择性造影术不得同时收取。</t>
  </si>
  <si>
    <t>经皮选择性动脉置管术</t>
  </si>
  <si>
    <t>含各种药物治疗、栓塞、热灌注、鞘管拔出。</t>
  </si>
  <si>
    <t>栓塞剂、泵</t>
  </si>
  <si>
    <t>经皮动脉斑块旋切术</t>
  </si>
  <si>
    <t>经皮动脉闭塞激光再通术</t>
  </si>
  <si>
    <t>320200006-1/1</t>
  </si>
  <si>
    <t>经皮动脉闭塞激光再通术(使用激光纤维)</t>
  </si>
  <si>
    <t>320200006-2</t>
  </si>
  <si>
    <t>经皮静脉闭塞激光再通术</t>
  </si>
  <si>
    <t>320200006-2/1</t>
  </si>
  <si>
    <t>经皮静脉闭塞激光再通术(使用激光纤维)</t>
  </si>
  <si>
    <t>经皮动脉栓塞术</t>
  </si>
  <si>
    <t>320200007-1</t>
  </si>
  <si>
    <t>经皮动脉瘤栓塞术</t>
  </si>
  <si>
    <t>320200007-2</t>
  </si>
  <si>
    <t>经皮肿瘤栓塞术</t>
  </si>
  <si>
    <t>经皮动脉内超声血栓消融术</t>
  </si>
  <si>
    <t>经皮动脉内球囊扩张术</t>
  </si>
  <si>
    <t>经皮动脉支架置入术</t>
  </si>
  <si>
    <t>320200010-1</t>
  </si>
  <si>
    <t>经皮肢体动脉支架置入术</t>
  </si>
  <si>
    <t>320200010-2</t>
  </si>
  <si>
    <t>经皮颈动脉支架置入术</t>
  </si>
  <si>
    <t>320200010-3</t>
  </si>
  <si>
    <t>经皮肾动脉支架置入术</t>
  </si>
  <si>
    <t>经皮动脉激光成形+球囊扩张术</t>
  </si>
  <si>
    <t>经皮肢体动脉旋切＋球囊扩张术</t>
  </si>
  <si>
    <t>320200012-1</t>
  </si>
  <si>
    <t>经皮肢体动脉旋磨＋球囊扩张术</t>
  </si>
  <si>
    <t>经皮血管瘤腔内药物灌注术</t>
  </si>
  <si>
    <t>指血管畸形、淋巴管畸形、血管瘤的药物灌注。</t>
  </si>
  <si>
    <t>320200014S</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</si>
  <si>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</si>
  <si>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</si>
  <si>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</si>
  <si>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</si>
  <si>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</si>
  <si>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</si>
  <si>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</si>
  <si>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3.门脉系统介入诊疗</t>
  </si>
  <si>
    <t>经皮肝穿刺肝静脉扩张术</t>
  </si>
  <si>
    <t>肝动脉插管灌注术</t>
  </si>
  <si>
    <t>体内放置的投药泵（Port）</t>
  </si>
  <si>
    <t>320300002-1</t>
  </si>
  <si>
    <t>各脏器动脉插管灌注术</t>
  </si>
  <si>
    <t>经颈内静脉肝内门腔静脉分流术(TIPS)</t>
  </si>
  <si>
    <r>
      <rPr>
        <sz val="11"/>
        <rFont val="宋体"/>
        <charset val="134"/>
        <scheme val="minor"/>
      </rPr>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t>
    </r>
    <r>
      <rPr>
        <sz val="11"/>
        <rFont val="宋体"/>
        <charset val="134"/>
        <scheme val="minor"/>
      </rPr>
      <t>X</t>
    </r>
    <r>
      <rPr>
        <sz val="11"/>
        <rFont val="宋体"/>
        <charset val="134"/>
        <scheme val="minor"/>
      </rPr>
      <t>线监控及摄片。</t>
    </r>
  </si>
  <si>
    <t>320300004S</t>
  </si>
  <si>
    <t>经颈静脉肝穿刺活检术</t>
  </si>
  <si>
    <t>经颈静脉肝穿，在DSA引导下取肝组织活检。</t>
  </si>
  <si>
    <t>4.心脏介入诊疗</t>
  </si>
  <si>
    <t>320400001-1</t>
  </si>
  <si>
    <t>经皮瓣膜球囊成形术加收(同时做左右心室、主动脉造影术)</t>
  </si>
  <si>
    <t>经皮心内膜心肌活检术</t>
  </si>
  <si>
    <t>不含病理诊断及其它特殊检查。</t>
  </si>
  <si>
    <t>320400002-1</t>
  </si>
  <si>
    <t>经皮心内膜心肌活检术+心腔造影</t>
  </si>
  <si>
    <t>5.冠脉介入诊疗</t>
  </si>
  <si>
    <t>同一血管不能同时收取支架置入术与药物释放治疗术费用。</t>
  </si>
  <si>
    <t>320500001-2</t>
  </si>
  <si>
    <t>冠状动脉造影术加收(同时做药物激发试验)</t>
  </si>
  <si>
    <t>冠脉内局部放射治疗术</t>
  </si>
  <si>
    <t>含冠脉造影、同位素放射源及放疗装置的使用。</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</si>
  <si>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</si>
  <si>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</si>
  <si>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</si>
  <si>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</si>
  <si>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</si>
  <si>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</si>
  <si>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</si>
  <si>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</si>
  <si>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</si>
  <si>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(三)手术治疗</t>
  </si>
  <si>
    <t>说明：</t>
  </si>
  <si>
    <t>1．本类包括麻醉、神经系统、内分泌系统、眼、耳、鼻口咽、呼吸系统、心血管系统、造血及淋巴系统、消化系统、泌尿系统、男、女性生殖系统、产科、肌肉骨骼系统、体被系统、器官移植及切取手术、口腔种植类18个三级分类的手术项目。</t>
  </si>
  <si>
    <t>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t>
  </si>
  <si>
    <r>
      <rPr>
        <sz val="13"/>
        <rFont val="宋体"/>
        <charset val="134"/>
      </rPr>
      <t xml:space="preserve">
3.手术中使用的特殊缝线（指除肠线、段装丝线、卷轴丝线外的其他可吸收与不可吸收线）、吻合器、缝合器、闭合器、结扎（止血）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t>
    </r>
    <r>
      <rPr>
        <sz val="13"/>
        <rFont val="宋体"/>
        <charset val="134"/>
      </rPr>
      <t>组织器官移植供体、</t>
    </r>
    <r>
      <rPr>
        <sz val="13"/>
        <rFont val="宋体"/>
        <charset val="134"/>
      </rPr>
      <t>器官保存液、人工植入体、网袋、悬吊器、网篮、一次性回路负极板均为除外内容。凡在项目内涵中已含的不再单独收费。</t>
    </r>
  </si>
  <si>
    <t>4.除了“除外内容”以外，手术或麻醉中进行的肌肉注射、静脉注射、静脉输液（输血）及所需的氧气费、笑气、器械、低值医用消耗品（如一次性无菌巾、消毒药品、冲洗盐水、一般缝线、敷料、注射器、输液器、钠石灰）等，均不得另行收费。</t>
  </si>
  <si>
    <t>5．除注明内镜下手术以外，使用相应的辅助操作可按330000000-1至330000000-17加收相应费用。</t>
  </si>
  <si>
    <t>6.在同一项目中使用激光、微波、射频、冷冻等根据项目说明计价。</t>
  </si>
  <si>
    <t>7．同时进行两种麻醉时，主要麻醉按全价收费，辅助麻醉按50%收费。</t>
  </si>
  <si>
    <t>8.患者进入手术室，术前准备就绪后因其自身原因终止手术时，按手术项目标准的5%收取费用。</t>
  </si>
  <si>
    <t>9.中医传统手术项目如肛肠、中医骨伤，需在中医相应的诊疗项目中查找，不在此重复列项。</t>
  </si>
  <si>
    <t>10.联合手术和分列手术项目同时存在的，按联合手术项目计价。</t>
  </si>
  <si>
    <t>330000000-1</t>
  </si>
  <si>
    <t>术中使用神经手术导航系统加收</t>
  </si>
  <si>
    <t>330000000-3</t>
  </si>
  <si>
    <t>术中使用眼内窥镜加收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</si>
  <si>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</si>
  <si>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</si>
  <si>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</si>
  <si>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</si>
  <si>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</si>
  <si>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</si>
  <si>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</si>
  <si>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</si>
  <si>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</si>
  <si>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</si>
  <si>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</si>
  <si>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</si>
  <si>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</si>
  <si>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</si>
  <si>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</si>
  <si>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</si>
  <si>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</si>
  <si>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</si>
  <si>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</si>
  <si>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</si>
  <si>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</si>
  <si>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</si>
  <si>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330000000-19</t>
  </si>
  <si>
    <t>裸眼3D可视化手术动态显示系统加收</t>
  </si>
  <si>
    <t>不含使用各类腔镜加收。</t>
  </si>
  <si>
    <t>330100002-1</t>
  </si>
  <si>
    <t>侧隐窝臭氧注射</t>
  </si>
  <si>
    <t>输血、输液加温治疗</t>
  </si>
  <si>
    <t>指使用液体电加温装置进行输血、输液加温。</t>
  </si>
  <si>
    <t>血液加温管路。</t>
  </si>
  <si>
    <t>椎管内置管术</t>
  </si>
  <si>
    <t>330100011-1</t>
  </si>
  <si>
    <t>神经根脱髓鞘治疗</t>
  </si>
  <si>
    <t>气管插管术</t>
  </si>
  <si>
    <t>指经口插管。</t>
  </si>
  <si>
    <t>330100013-1</t>
  </si>
  <si>
    <t>气管插管术加收(使用喉罩)</t>
  </si>
  <si>
    <t>330100013-2</t>
  </si>
  <si>
    <t>气管插管术加收(使用观察用内窥镜)</t>
  </si>
  <si>
    <t>特殊方法气管插管术</t>
  </si>
  <si>
    <t>指经鼻腔、经口盲探、逆行法。</t>
  </si>
  <si>
    <t>330100014-1</t>
  </si>
  <si>
    <t>特殊方法气管插管术加收(使用喉罩)</t>
  </si>
  <si>
    <t>330100015-4</t>
  </si>
  <si>
    <t>脑电意识深度监测</t>
  </si>
  <si>
    <t>使用神经电生理等监测设备，采集全身麻醉或镇静状态下的患者、重症监护患者的脑电信号，获得脑电双频（谱）指数、熵指数等参数，探测脑部活跃度，以评估患者脑电及意识深度状态。</t>
  </si>
  <si>
    <r>
      <rPr>
        <sz val="11"/>
        <rFont val="宋体"/>
        <charset val="134"/>
        <scheme val="minor"/>
      </rPr>
      <t>每日收费不超过</t>
    </r>
    <r>
      <rPr>
        <sz val="11"/>
        <rFont val="宋体"/>
        <charset val="134"/>
        <scheme val="minor"/>
      </rPr>
      <t>10</t>
    </r>
    <r>
      <rPr>
        <sz val="11"/>
        <rFont val="宋体"/>
        <charset val="134"/>
        <scheme val="minor"/>
      </rPr>
      <t>小时。</t>
    </r>
  </si>
  <si>
    <t>330100015-5</t>
  </si>
  <si>
    <t>脑电意识深度监测加收(双通道)</t>
  </si>
  <si>
    <t>控制性降压</t>
  </si>
  <si>
    <t>镇痛泵体内置入术</t>
  </si>
  <si>
    <t>330100018-1</t>
  </si>
  <si>
    <t>泵</t>
  </si>
  <si>
    <t>330100018-1/1</t>
  </si>
  <si>
    <t>镇痛泵取出术</t>
  </si>
  <si>
    <t>330100018-2</t>
  </si>
  <si>
    <t>植入式给药装置置入术</t>
  </si>
  <si>
    <t>植入式给药装置</t>
  </si>
  <si>
    <t>330100018-2/1</t>
  </si>
  <si>
    <t>植入式给药装置取出术</t>
  </si>
  <si>
    <t>330100018-2/2</t>
  </si>
  <si>
    <t>植入式给药装置调整术</t>
  </si>
  <si>
    <t>330100018-3</t>
  </si>
  <si>
    <t>化疗泵置入术</t>
  </si>
  <si>
    <t>330100018-3/1</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</si>
  <si>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</si>
  <si>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</si>
  <si>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</si>
  <si>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</si>
  <si>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</si>
  <si>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</si>
  <si>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</si>
  <si>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</si>
  <si>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</si>
  <si>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</si>
  <si>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</si>
  <si>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</si>
  <si>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</si>
  <si>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</si>
  <si>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</si>
  <si>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</si>
  <si>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</si>
  <si>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</si>
  <si>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</si>
  <si>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</si>
  <si>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</si>
  <si>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</si>
  <si>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</si>
  <si>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</si>
  <si>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</si>
  <si>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</si>
  <si>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</si>
  <si>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</si>
  <si>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</si>
  <si>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</si>
  <si>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</si>
  <si>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</si>
  <si>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</si>
  <si>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</si>
  <si>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</si>
  <si>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</si>
  <si>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</si>
  <si>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</si>
  <si>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</si>
  <si>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</si>
  <si>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</si>
  <si>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</si>
  <si>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</si>
  <si>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</si>
  <si>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</si>
  <si>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</si>
  <si>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</si>
  <si>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</si>
  <si>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</si>
  <si>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</si>
  <si>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</si>
  <si>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</si>
  <si>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</si>
  <si>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</si>
  <si>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</si>
  <si>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</si>
  <si>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</si>
  <si>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2.神经系统手术</t>
  </si>
  <si>
    <t>2.1 颅骨和脑手术</t>
  </si>
  <si>
    <t>帽状腱膜下血肿切开引流术</t>
  </si>
  <si>
    <t>330201003-1</t>
  </si>
  <si>
    <t>帽状腱膜下脓肿切开引流术</t>
  </si>
  <si>
    <t>330201009-1</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</si>
  <si>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</si>
  <si>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</si>
  <si>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</si>
  <si>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</si>
  <si>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</si>
  <si>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</si>
  <si>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</si>
  <si>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</si>
  <si>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</si>
  <si>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2.2 颅神经手术</t>
  </si>
  <si>
    <t>2.3 脑血管手术</t>
  </si>
  <si>
    <t>330203014-1</t>
  </si>
  <si>
    <t>颈静脉结扎术</t>
  </si>
  <si>
    <t>结扎夹</t>
  </si>
  <si>
    <t>2.4 脊髓、脊髓膜、脊髓血管手术</t>
  </si>
  <si>
    <t>3.内分泌系统手术</t>
  </si>
  <si>
    <t>垂体细胞移植术</t>
  </si>
  <si>
    <t>含细胞制备。</t>
  </si>
  <si>
    <t>供体</t>
  </si>
  <si>
    <t>甲状腺穿刺活检术</t>
  </si>
  <si>
    <t>含注射、抽液；不含B超引导。</t>
  </si>
  <si>
    <t>喉返神经探查术</t>
  </si>
  <si>
    <t>330300017-1</t>
  </si>
  <si>
    <t>喉返神经吻合术</t>
  </si>
  <si>
    <t>含探查、吻合。</t>
  </si>
  <si>
    <t>330300017-2</t>
  </si>
  <si>
    <t>喉返神经移植术</t>
  </si>
  <si>
    <t>胸腺移植术</t>
  </si>
  <si>
    <t>指原位或异位移植。</t>
  </si>
  <si>
    <t>胸腺细胞移植术</t>
  </si>
  <si>
    <t>肾上腺切除术</t>
  </si>
  <si>
    <t>含腺瘤切除。</t>
  </si>
  <si>
    <t>330300021-1</t>
  </si>
  <si>
    <t>肾上腺全切除术</t>
  </si>
  <si>
    <t>330300021-2</t>
  </si>
  <si>
    <t>肾上腺部分切除术</t>
  </si>
  <si>
    <t>330300021-3</t>
  </si>
  <si>
    <t>肾上腺转移瘤切除术</t>
  </si>
  <si>
    <t>肾上腺嗜铬细胞瘤切除术</t>
  </si>
  <si>
    <t>330300022-1</t>
  </si>
  <si>
    <t>肾上腺癌根治术</t>
  </si>
  <si>
    <t>恶性嗜铬细胞瘤根治术</t>
  </si>
  <si>
    <t>330300023-1</t>
  </si>
  <si>
    <t>异位嗜铬细胞瘤根治术</t>
  </si>
  <si>
    <t>微囊化牛肾上腺嗜铬细胞(BCC)移植术</t>
  </si>
  <si>
    <t>肾上腺移植术</t>
  </si>
  <si>
    <t>自体。</t>
  </si>
  <si>
    <t>330300028S</t>
  </si>
  <si>
    <t>神经母细胞瘤切除术</t>
  </si>
  <si>
    <t>含肾上腺切除及周围淋巴结清扫。</t>
  </si>
  <si>
    <t>4.眼部手术</t>
  </si>
  <si>
    <t>特殊缝线</t>
  </si>
  <si>
    <t>4.1 眼睑手术</t>
  </si>
  <si>
    <t>眼睑肿物切除术</t>
  </si>
  <si>
    <t>330401001-1</t>
  </si>
  <si>
    <t>眼睑肿物切除+植皮术</t>
  </si>
  <si>
    <t>眼睑结膜裂伤缝合术</t>
  </si>
  <si>
    <t>内眦韧带断裂修复术</t>
  </si>
  <si>
    <t>上睑下垂矫正术</t>
  </si>
  <si>
    <t>含提上睑肌缩短术、悬吊术。</t>
  </si>
  <si>
    <t>特殊悬吊材料</t>
  </si>
  <si>
    <t>330401004-1</t>
  </si>
  <si>
    <t>上睑下垂矫正术+肌瓣移植术</t>
  </si>
  <si>
    <t>睑下垂矫正联合内眦整形术</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</si>
  <si>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</si>
  <si>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</si>
  <si>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</si>
  <si>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</si>
  <si>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</si>
  <si>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</si>
  <si>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睑内翻矫正术</t>
  </si>
  <si>
    <t>缝线法。</t>
  </si>
  <si>
    <t>睑外翻矫正术</t>
  </si>
  <si>
    <t>330401008-1</t>
  </si>
  <si>
    <t>睑外翻矫正术+植皮术</t>
  </si>
  <si>
    <t>睑裂缝合术</t>
  </si>
  <si>
    <t>游离植皮睑成形术</t>
  </si>
  <si>
    <t>内眦赘皮矫治术</t>
  </si>
  <si>
    <t>重睑成形术</t>
  </si>
  <si>
    <t>采用切开法、非缝线法；不含内外眦成形。</t>
  </si>
  <si>
    <t>双侧</t>
  </si>
  <si>
    <t>激光重睑整形术</t>
  </si>
  <si>
    <t>双行睫矫正术</t>
  </si>
  <si>
    <t>眼袋整形术</t>
  </si>
  <si>
    <t>330401015-1</t>
  </si>
  <si>
    <t>眼袋整形术+泪腺悬吊术</t>
  </si>
  <si>
    <t>内外眦成形术</t>
  </si>
  <si>
    <t>睑凹陷畸形矫正术</t>
  </si>
  <si>
    <t>不含吸脂术。</t>
  </si>
  <si>
    <t>特殊植入材料</t>
  </si>
  <si>
    <t>睑缘粘连术</t>
  </si>
  <si>
    <t>含粘连分离。</t>
  </si>
  <si>
    <t>330401019S</t>
  </si>
  <si>
    <t>眼睑原位重建</t>
  </si>
  <si>
    <t>采用脱细胞真皮植入+睑缘缝合，脱细胞真皮植入+游离植皮。</t>
  </si>
  <si>
    <t>生物膜</t>
  </si>
  <si>
    <t>330401019S-1</t>
  </si>
  <si>
    <t>眼睑原位重建加收(羊膜移植)</t>
  </si>
  <si>
    <t>330401019S-2</t>
  </si>
  <si>
    <t>眼睑原位重建加收(唇粘膜移植)</t>
  </si>
  <si>
    <t>4.2 泪器手术</t>
  </si>
  <si>
    <t>泪阜部肿瘤单纯切除术</t>
  </si>
  <si>
    <t>泪小点外翻矫正术</t>
  </si>
  <si>
    <t>330402002-1</t>
  </si>
  <si>
    <t>泪腺脱垂矫正术</t>
  </si>
  <si>
    <t>泪小管吻合术</t>
  </si>
  <si>
    <t>330402003-1</t>
  </si>
  <si>
    <t>泪小管陈旧性伤口吻合术</t>
  </si>
  <si>
    <t>泪囊摘除术</t>
  </si>
  <si>
    <t>330402004-1</t>
  </si>
  <si>
    <t>泪囊瘘管摘除术</t>
  </si>
  <si>
    <t>睑部泪腺摘除术</t>
  </si>
  <si>
    <t>330402005-1</t>
  </si>
  <si>
    <t>泪腺部分切除术</t>
  </si>
  <si>
    <t>330402005-2</t>
  </si>
  <si>
    <t>泪腺肿瘤摘除术</t>
  </si>
  <si>
    <t>泪囊结膜囊吻合术</t>
  </si>
  <si>
    <t>鼻腔泪囊吻合术</t>
  </si>
  <si>
    <t>鼻泪道再通术</t>
  </si>
  <si>
    <t>采用穿线或义管植入。</t>
  </si>
  <si>
    <t>硅胶管或金属管</t>
  </si>
  <si>
    <t>泪道成形术</t>
  </si>
  <si>
    <t>含泪小点切开术。</t>
  </si>
  <si>
    <t>330402009-1</t>
  </si>
  <si>
    <t>泪道成形术(激光法)</t>
  </si>
  <si>
    <t>泪小管填塞术</t>
  </si>
  <si>
    <t>填塞材料</t>
  </si>
  <si>
    <t>单眼</t>
  </si>
  <si>
    <t>330402010-1</t>
  </si>
  <si>
    <t>泪小管封闭术</t>
  </si>
  <si>
    <t>330402011S</t>
  </si>
  <si>
    <t>泪小点成形术</t>
  </si>
  <si>
    <t>330402011S-1</t>
  </si>
  <si>
    <t>泪小点成形术(激光法)</t>
  </si>
  <si>
    <t>330402012S</t>
  </si>
  <si>
    <t>泪道植管(支架植入)术</t>
  </si>
  <si>
    <t>含支架或支撑管植入。</t>
  </si>
  <si>
    <t>植入管</t>
  </si>
  <si>
    <t>330402013S</t>
  </si>
  <si>
    <t>泪小管切开术</t>
  </si>
  <si>
    <t>指切开泪小管，清除泪小管内病变组织。</t>
  </si>
  <si>
    <t>不可同时收取“泪小管吻合术”。</t>
  </si>
  <si>
    <t>4.3 结膜手术</t>
  </si>
  <si>
    <t>睑球粘连分离术</t>
  </si>
  <si>
    <t>羊膜</t>
  </si>
  <si>
    <t>330403001-1</t>
  </si>
  <si>
    <t>自体粘膜移植术及结膜移植术</t>
  </si>
  <si>
    <t>结膜肿物切除术</t>
  </si>
  <si>
    <t>330403002-1</t>
  </si>
  <si>
    <t>结膜色素痣切除术</t>
  </si>
  <si>
    <t>330403002-2</t>
  </si>
  <si>
    <t>恶性结膜肿物切除术</t>
  </si>
  <si>
    <t>结膜淋巴管积液清除术</t>
  </si>
  <si>
    <t>结膜囊成形术</t>
  </si>
  <si>
    <t>义眼模、羊膜</t>
  </si>
  <si>
    <t>球结膜瓣覆盖术</t>
  </si>
  <si>
    <t>麦粒肿切除术</t>
  </si>
  <si>
    <t>330403006-1</t>
  </si>
  <si>
    <t>330403006-1/1</t>
  </si>
  <si>
    <t>麦粒肿切开术</t>
  </si>
  <si>
    <t>330403006-2</t>
  </si>
  <si>
    <t>霰粒肿刮除术</t>
  </si>
  <si>
    <t>330403006-2/1</t>
  </si>
  <si>
    <t>霰粒肿切开术</t>
  </si>
  <si>
    <t>下穹窿成形术</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</si>
  <si>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</si>
  <si>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</si>
  <si>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</si>
  <si>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</si>
  <si>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</si>
  <si>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</si>
  <si>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</si>
  <si>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</si>
  <si>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</si>
  <si>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4.4 角膜手术</t>
  </si>
  <si>
    <t>表层角膜镜片镶嵌术</t>
  </si>
  <si>
    <t>粘弹剂、供体、角膜片、角膜基质环</t>
  </si>
  <si>
    <t>近视性放射状角膜切开术</t>
  </si>
  <si>
    <t>粘弹剂</t>
  </si>
  <si>
    <t>角膜缝环固定术</t>
  </si>
  <si>
    <t>角膜拆线</t>
  </si>
  <si>
    <t>指显微镜下。</t>
  </si>
  <si>
    <t>角膜基质环植入术</t>
  </si>
  <si>
    <t>角膜深层异物取出术</t>
  </si>
  <si>
    <t>翼状胬肉切除术</t>
  </si>
  <si>
    <t>330404007-1</t>
  </si>
  <si>
    <t>翼状胬肉转位术</t>
  </si>
  <si>
    <t>330404007-2</t>
  </si>
  <si>
    <t>角膜病变切除术</t>
  </si>
  <si>
    <t>根据角膜病变范围确定角膜切除大小及深度，达到去除异常角膜组织目的。含角膜病损、病灶、肿物、浅层肿瘤切除。</t>
  </si>
  <si>
    <t>角膜白斑染色术</t>
  </si>
  <si>
    <t>粘弹剂；供体角膜片；真空环钻</t>
  </si>
  <si>
    <t>羊膜移植术</t>
  </si>
  <si>
    <t>瞳孔再造术</t>
  </si>
  <si>
    <t>特殊缝线、粘弹剂</t>
  </si>
  <si>
    <t>330404014S</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</si>
  <si>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</si>
  <si>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</si>
  <si>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</si>
  <si>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</si>
  <si>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</si>
  <si>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</si>
  <si>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</si>
  <si>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</si>
  <si>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</si>
  <si>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</si>
  <si>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4.5 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</si>
  <si>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</si>
  <si>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</si>
  <si>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</si>
  <si>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</si>
  <si>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</si>
  <si>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</si>
  <si>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</si>
  <si>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</si>
  <si>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</si>
  <si>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</si>
  <si>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</si>
  <si>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特殊缝线粘弹剂</t>
  </si>
  <si>
    <t>睫状体特殊治疗</t>
  </si>
  <si>
    <t>330405010-1</t>
  </si>
  <si>
    <t>睫状体光凝法治疗</t>
  </si>
  <si>
    <t>330405010-2</t>
  </si>
  <si>
    <t>睫状体冷凝法治疗</t>
  </si>
  <si>
    <t>330405010-3</t>
  </si>
  <si>
    <t>睫状体透热法治疗</t>
  </si>
  <si>
    <t>前房角切开术</t>
  </si>
  <si>
    <t>330405011-1/1</t>
  </si>
  <si>
    <t>前房角切开术使用特殊仪器加收(前房角镜等)</t>
  </si>
  <si>
    <t>330405011-2</t>
  </si>
  <si>
    <t>前房积血清除术</t>
  </si>
  <si>
    <t>330405011-2/1</t>
  </si>
  <si>
    <t>前房积血清除术(使用特殊仪器加收(前房角镜等)</t>
  </si>
  <si>
    <t>330405011-3</t>
  </si>
  <si>
    <t>房角粘连分离术</t>
  </si>
  <si>
    <t>330405011-3/1</t>
  </si>
  <si>
    <t>房角粘连分离术(使用特殊仪器加收(前房角镜等)</t>
  </si>
  <si>
    <t>前房成形术</t>
  </si>
  <si>
    <t>青光眼滤过术</t>
  </si>
  <si>
    <t>含小梁切除、虹膜嵌顿、巩膜灼滤。</t>
  </si>
  <si>
    <t>非穿透性小梁切除＋透明质酸钠凝胶充填术</t>
  </si>
  <si>
    <t>胶原膜粘弹剂</t>
  </si>
  <si>
    <t>小梁切开术</t>
  </si>
  <si>
    <t>小梁切开联合小梁切除术</t>
  </si>
  <si>
    <t>青光眼引流物植入术</t>
  </si>
  <si>
    <t>引流物、青光眼阀巩膜片、粘弹剂</t>
  </si>
  <si>
    <t>青光眼滤帘修复术</t>
  </si>
  <si>
    <t>青光眼滤过泡分离术</t>
  </si>
  <si>
    <t>青光眼滤过泡修补术</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</si>
  <si>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</si>
  <si>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</si>
  <si>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</si>
  <si>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</si>
  <si>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</si>
  <si>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</si>
  <si>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</si>
  <si>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</si>
  <si>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</si>
  <si>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</si>
  <si>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</si>
  <si>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4.6 晶状体手术</t>
  </si>
  <si>
    <t>玻璃体切割刀</t>
  </si>
  <si>
    <t>白内障截囊吸取术</t>
  </si>
  <si>
    <t>白内障囊膜切除术</t>
  </si>
  <si>
    <t>白内障囊内摘除术</t>
  </si>
  <si>
    <t>白内障囊外摘除术</t>
  </si>
  <si>
    <t>白内障超声乳化摘除术</t>
  </si>
  <si>
    <t>乳化专用刀、粘弹剂</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</si>
  <si>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</si>
  <si>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</si>
  <si>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</si>
  <si>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人工晶体复位术</t>
  </si>
  <si>
    <t>人工晶体置换术</t>
  </si>
  <si>
    <t>二期人工晶体植入术</t>
  </si>
  <si>
    <t>白内障超声乳化摘除术+人工晶体植入术</t>
  </si>
  <si>
    <t>人工晶体、粘弹剂、乳化专用刀、张力环</t>
  </si>
  <si>
    <t>人工晶体睫状沟固定术</t>
  </si>
  <si>
    <t>人工晶体取出术</t>
  </si>
  <si>
    <t>白内障青光眼联合手术</t>
  </si>
  <si>
    <t>白内障摘除联合青光眼硅管植入术</t>
  </si>
  <si>
    <t>异体巩膜</t>
  </si>
  <si>
    <t>白内障囊外摘除联合青光眼人工晶体植入术</t>
  </si>
  <si>
    <t>白内障摘除联合玻璃体切割术</t>
  </si>
  <si>
    <t>指前路摘晶体、后路摘晶体。</t>
  </si>
  <si>
    <t>人工晶体、粘弹剂、玻璃体切割头</t>
  </si>
  <si>
    <t>球内异物取出术联合晶体玻璃体切除及人工晶体植入术(四联术)</t>
  </si>
  <si>
    <t>非正常晶体手术</t>
  </si>
  <si>
    <t>指晶体半脱位、晶体切除、瞳孔广泛粘连强直或闭锁、抗青光眼术后。</t>
  </si>
  <si>
    <t>粘弹剂、玻璃体切割头</t>
  </si>
  <si>
    <t>晶体张力环置入术</t>
  </si>
  <si>
    <t>张力环、人工晶体</t>
  </si>
  <si>
    <t>人工晶体悬吊术</t>
  </si>
  <si>
    <t>330406022S</t>
  </si>
  <si>
    <t>晶体咬切术</t>
  </si>
  <si>
    <t>玻璃体切割头、注水器、粘弹剂</t>
  </si>
  <si>
    <t>330406023S</t>
  </si>
  <si>
    <t>有晶体眼人工晶体植入术</t>
  </si>
  <si>
    <t>保留原来自然状态晶状体，植入人工晶体。</t>
  </si>
  <si>
    <t>4.7 视网膜、脉络膜、后房手术</t>
  </si>
  <si>
    <t>玻璃体穿刺术</t>
  </si>
  <si>
    <t>含玻璃体注气、注液、注药、抽液。</t>
  </si>
  <si>
    <t>气交管</t>
  </si>
  <si>
    <t>玻璃体切除术</t>
  </si>
  <si>
    <t>玻璃体切割头、膨胀气体、硅油、重水</t>
  </si>
  <si>
    <t>玻璃体内猪囊尾蚴取出术</t>
  </si>
  <si>
    <t>玻璃体切割头</t>
  </si>
  <si>
    <t>视网膜脱离修复术</t>
  </si>
  <si>
    <t>指外加压、环扎术、内加压。</t>
  </si>
  <si>
    <t>硅胶植入物</t>
  </si>
  <si>
    <t>330407004-1</t>
  </si>
  <si>
    <t>视网膜脱离修复术-外加压</t>
  </si>
  <si>
    <t>指激光法、冷凝法、电凝法。</t>
  </si>
  <si>
    <t>330407004-2</t>
  </si>
  <si>
    <r>
      <rPr>
        <sz val="11"/>
        <rFont val="宋体"/>
        <charset val="134"/>
        <scheme val="minor"/>
      </rPr>
      <t>视网膜脱离修复术</t>
    </r>
    <r>
      <rPr>
        <sz val="11"/>
        <rFont val="宋体"/>
        <charset val="134"/>
        <scheme val="minor"/>
      </rPr>
      <t>-</t>
    </r>
    <r>
      <rPr>
        <sz val="11"/>
        <rFont val="宋体"/>
        <charset val="134"/>
        <scheme val="minor"/>
      </rPr>
      <t>环扎术</t>
    </r>
  </si>
  <si>
    <t>330407004-3</t>
  </si>
  <si>
    <r>
      <rPr>
        <sz val="11"/>
        <rFont val="宋体"/>
        <charset val="134"/>
        <scheme val="minor"/>
      </rPr>
      <t>视网膜脱离修复术</t>
    </r>
    <r>
      <rPr>
        <sz val="11"/>
        <rFont val="宋体"/>
        <charset val="134"/>
        <scheme val="minor"/>
      </rPr>
      <t>-</t>
    </r>
    <r>
      <rPr>
        <sz val="11"/>
        <rFont val="宋体"/>
        <charset val="134"/>
        <scheme val="minor"/>
      </rPr>
      <t>内加压</t>
    </r>
  </si>
  <si>
    <t>玻璃体视网膜病变手术</t>
  </si>
  <si>
    <t>指玻璃体视网膜病变相关手术。含玻璃体切除术。</t>
  </si>
  <si>
    <t>玻璃体切割头、硅胶、膨胀气体、重水、硅油、眼内激光纤维、穿刺刀、气交管、电凝刷(头)、移液手柄、眼用镊（剪）</t>
  </si>
  <si>
    <r>
      <rPr>
        <sz val="11"/>
        <rFont val="方正书宋_GBK"/>
        <charset val="134"/>
      </rPr>
      <t>最多加收</t>
    </r>
    <r>
      <rPr>
        <sz val="11"/>
        <rFont val="Times New Roman"/>
        <charset val="0"/>
      </rPr>
      <t>3</t>
    </r>
    <r>
      <rPr>
        <sz val="11"/>
        <rFont val="方正书宋_GBK"/>
        <charset val="134"/>
      </rPr>
      <t>项子项目。</t>
    </r>
  </si>
  <si>
    <t>330407005-1</t>
  </si>
  <si>
    <t>玻璃体视网膜病变手术-激光法加收</t>
  </si>
  <si>
    <t>指使用激光法。</t>
  </si>
  <si>
    <t>330407005-2</t>
  </si>
  <si>
    <t>玻璃体视网膜病变手术-冷凝法加收</t>
  </si>
  <si>
    <t>指使用冷凝法。</t>
  </si>
  <si>
    <t>330407005-3</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</si>
  <si>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</si>
  <si>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</si>
  <si>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</si>
  <si>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</si>
  <si>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</si>
  <si>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</si>
  <si>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</si>
  <si>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</si>
  <si>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</si>
  <si>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</si>
  <si>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</si>
  <si>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</si>
  <si>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</si>
  <si>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</si>
  <si>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</si>
  <si>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</si>
  <si>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</si>
  <si>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</si>
  <si>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</si>
  <si>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</si>
  <si>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黄斑裂孔注气术</t>
  </si>
  <si>
    <t>膨胀气体</t>
  </si>
  <si>
    <t>黄斑裂孔封闭术</t>
  </si>
  <si>
    <t>膨胀气体、气交管</t>
  </si>
  <si>
    <t>黄斑前膜术</t>
  </si>
  <si>
    <t>黄斑下膜取出术</t>
  </si>
  <si>
    <t>黄斑转位术</t>
  </si>
  <si>
    <t>色素膜肿物切除术</t>
  </si>
  <si>
    <t>异体巩膜、玻璃体切割头</t>
  </si>
  <si>
    <t>巩膜后兜带术</t>
  </si>
  <si>
    <t>含阔筋膜取材、黄斑裂孔兜带。</t>
  </si>
  <si>
    <t>内眼病冷凝术</t>
  </si>
  <si>
    <t>硅油取出术</t>
  </si>
  <si>
    <t>膨胀气体、玻璃体切割刀</t>
  </si>
  <si>
    <t>330407015S</t>
  </si>
  <si>
    <t>早产儿视网膜病变光凝术</t>
  </si>
  <si>
    <t>330407016S</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</si>
  <si>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</si>
  <si>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</si>
  <si>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</si>
  <si>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</si>
  <si>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</si>
  <si>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4.8 眼外肌手术</t>
  </si>
  <si>
    <t>共同性斜视矫正术</t>
  </si>
  <si>
    <t>含水平眼外肌后徙、边缘切开、断腱、前徙、缩短、折叠。</t>
  </si>
  <si>
    <t>一条肌肉</t>
  </si>
  <si>
    <t>330408001-1</t>
  </si>
  <si>
    <t>共同性斜视矫正术加收(超过一条肌肉)</t>
  </si>
  <si>
    <t>330408001-2</t>
  </si>
  <si>
    <t>共同性斜视矫正术加收(伴有另一种斜视同时手术)</t>
  </si>
  <si>
    <t>330408001-3</t>
  </si>
  <si>
    <t>共同性斜视矫正术加收(二次手术)</t>
  </si>
  <si>
    <t>非共同性斜视矫正术</t>
  </si>
  <si>
    <t>含结膜及结膜下组织分离、松解、肌肉分离及共同性斜视矫正术。</t>
  </si>
  <si>
    <t>330408002-1</t>
  </si>
  <si>
    <t>非共同性斜视矫正术加收(超过一条肌肉)</t>
  </si>
  <si>
    <t>330408002-2</t>
  </si>
  <si>
    <t>非共同性斜视矫正术加收(二次手术)</t>
  </si>
  <si>
    <t>330408002-3</t>
  </si>
  <si>
    <t>非共同性斜视矫正术加收(结膜、肌肉及眼眶修复)</t>
  </si>
  <si>
    <t>非常规眼外肌手术</t>
  </si>
  <si>
    <t>指肌肉联扎术、移位术、延长术、调整缝线术、眶壁固定术。</t>
  </si>
  <si>
    <t>眼震矫正术</t>
  </si>
  <si>
    <t>330408005S</t>
  </si>
  <si>
    <t>眼直肌睫状血管分离术</t>
  </si>
  <si>
    <t>330408005S-1</t>
  </si>
  <si>
    <t>眼直肌睫状血管分离术加收(超过一条肌肉)</t>
  </si>
  <si>
    <t>330408005S-2</t>
  </si>
  <si>
    <t>眼直肌睫状血管分离术加收(二次手术)</t>
  </si>
  <si>
    <t>4.9 眼眶和眼球手术</t>
  </si>
  <si>
    <t>球内磁性异物取出术</t>
  </si>
  <si>
    <t>球内非磁性异物取出术</t>
  </si>
  <si>
    <t>球壁异物取出术</t>
  </si>
  <si>
    <t>眶内异物取出术</t>
  </si>
  <si>
    <t>眼球裂伤缝合术</t>
  </si>
  <si>
    <t>指角膜、巩膜裂伤缝合。</t>
  </si>
  <si>
    <t>330409005-1</t>
  </si>
  <si>
    <t>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</si>
  <si>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</si>
  <si>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</si>
  <si>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</si>
  <si>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</si>
  <si>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</si>
  <si>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</si>
  <si>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</si>
  <si>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</si>
  <si>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</si>
  <si>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</si>
  <si>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</si>
  <si>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指前路摘除、眶尖部肿物摘除术。</t>
  </si>
  <si>
    <t>330409014-1</t>
  </si>
  <si>
    <t>侧劈开眶眶内肿物摘除术</t>
  </si>
  <si>
    <t>330409014-2</t>
  </si>
  <si>
    <t>泪道肿物切除术</t>
  </si>
  <si>
    <t>眶内容摘除术</t>
  </si>
  <si>
    <t>不含植皮。</t>
  </si>
  <si>
    <t>上颌骨切除合并眶内容摘除术</t>
  </si>
  <si>
    <t>眼窝填充术</t>
  </si>
  <si>
    <t>羟基磷灰石眼台、特殊填充材料</t>
  </si>
  <si>
    <t>眼窝再造术</t>
  </si>
  <si>
    <t>球后假体材料</t>
  </si>
  <si>
    <t>眼眶壁骨折整复术</t>
  </si>
  <si>
    <t>含外侧开眶钛钉、钛板固定术。</t>
  </si>
  <si>
    <t>硅胶板、羟基磷灰石板、特殊填充材料</t>
  </si>
  <si>
    <t>眶骨缺损修复术</t>
  </si>
  <si>
    <t>羟基磷灰石板、特殊填充材料</t>
  </si>
  <si>
    <t>眶膈修补术</t>
  </si>
  <si>
    <t>眼眶减压术</t>
  </si>
  <si>
    <t>视神经减压术</t>
  </si>
  <si>
    <t>眶距增宽症整形术</t>
  </si>
  <si>
    <t>特殊固定材料</t>
  </si>
  <si>
    <t>隆眉弓术</t>
  </si>
  <si>
    <t>眉畸形矫正术</t>
  </si>
  <si>
    <t>指“八”字眉、眉移位等。</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</si>
  <si>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</si>
  <si>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</si>
  <si>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</si>
  <si>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</si>
  <si>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</si>
  <si>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</si>
  <si>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</si>
  <si>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</si>
  <si>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</si>
  <si>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</si>
  <si>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</si>
  <si>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</si>
  <si>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</si>
  <si>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</si>
  <si>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外耳道肿物活检术</t>
  </si>
  <si>
    <t>耳廓软骨取骨术</t>
  </si>
  <si>
    <t xml:space="preserve">含耳廓软骨制备。 </t>
  </si>
  <si>
    <t>岩浅大神经切断术</t>
  </si>
  <si>
    <t>颌内动脉插管灌注术</t>
  </si>
  <si>
    <t>330503009-1</t>
  </si>
  <si>
    <t>颞浅动脉插管灌注术</t>
  </si>
  <si>
    <t>经乳突脑脓肿引流术</t>
  </si>
  <si>
    <t>指颞叶、小脑、乙状窦周围脓肿、穿刺或切开引流。</t>
  </si>
  <si>
    <t>经乳突硬膜外脓肿引流术</t>
  </si>
  <si>
    <t>含乳突根治手术；指穿刺或切开引流。</t>
  </si>
  <si>
    <t>鼻外伤清创缝合术</t>
  </si>
  <si>
    <t>鼻部神经封闭术</t>
  </si>
  <si>
    <t>330601006-1</t>
  </si>
  <si>
    <t>蝶腭神经封闭术</t>
  </si>
  <si>
    <t>330601006-2</t>
  </si>
  <si>
    <t>筛前神经封闭术</t>
  </si>
  <si>
    <t>鼻中隔软骨取骨术</t>
  </si>
  <si>
    <t xml:space="preserve">含鼻中隔软骨制备；不含鼻中隔弯曲矫正术。 </t>
  </si>
  <si>
    <t>鼻外脑膜脑膨出颅底修补术</t>
  </si>
  <si>
    <t>经鼻视神经减压术</t>
  </si>
  <si>
    <t>鼻外视神经减压术</t>
  </si>
  <si>
    <t>经鼻内镜眶减压术</t>
  </si>
  <si>
    <t>含鼻内镜使用费。</t>
  </si>
  <si>
    <t>经鼻内镜脑膜修补术</t>
  </si>
  <si>
    <t>睡眠呼吸暂停综合征射频温控消融治疗术</t>
  </si>
  <si>
    <t>指鼻甲、软腭、舌根肥大,鼻鼾症,阻塞性睡眠呼吸暂停综合征。</t>
  </si>
  <si>
    <t>显微根管外科手术</t>
  </si>
  <si>
    <t>指显微镜下的进行根管内外修复及 根尖手术。</t>
  </si>
  <si>
    <t>含显微镜使用费。</t>
  </si>
  <si>
    <t>6.5 口腔肿瘤手术</t>
  </si>
  <si>
    <t>特殊吻合线</t>
  </si>
  <si>
    <t>口腔颌面部小肿物切除术</t>
  </si>
  <si>
    <t>指口腔、颌面部良性小肿物。</t>
  </si>
  <si>
    <t>颌下腺移植术</t>
  </si>
  <si>
    <t>含带血管及导管的颌下腺解剖,受区颞肌切取及颞浅动静脉解剖及导管口易位。</t>
  </si>
  <si>
    <t>涎腺瘘切除修复术</t>
  </si>
  <si>
    <t>含涎腺瘘切除及瘘修补,腮腺导管改道、成形、再造术。</t>
  </si>
  <si>
    <t>下颌骨部分切除术</t>
  </si>
  <si>
    <t>含下颌骨方块及区段切除；不含颌骨缺损修复。</t>
  </si>
  <si>
    <t>下颌骨半侧切除术</t>
  </si>
  <si>
    <t>不含颌骨缺损修复。</t>
  </si>
  <si>
    <t>斜面导板、特殊材料</t>
  </si>
  <si>
    <t>下颌骨扩大切除术</t>
  </si>
  <si>
    <t>含大部分下颌骨或全下颌骨及邻近软组织切除；不含颌骨缺损修复。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</si>
  <si>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</si>
  <si>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</si>
  <si>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</si>
  <si>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</si>
  <si>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</si>
  <si>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</si>
  <si>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</si>
  <si>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</si>
  <si>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</si>
  <si>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</si>
  <si>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</si>
  <si>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</si>
  <si>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</si>
  <si>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指上、下颌骨骨髓炎、良性肿瘤、瘤样病变及各类囊肿的切除术（含刮治术）；不含松质骨或骨替代物的植入。</t>
  </si>
  <si>
    <t>舌骨上淋巴清扫术</t>
  </si>
  <si>
    <t>舌恶性肿物切除术</t>
  </si>
  <si>
    <t>含舌整复（舌部分、半舌、全舌切除术）；不含舌再造术。</t>
  </si>
  <si>
    <t>330605015-1</t>
  </si>
  <si>
    <t>舌良性肿物切除术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</si>
  <si>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</si>
  <si>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</si>
  <si>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</si>
  <si>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</si>
  <si>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</si>
  <si>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</si>
  <si>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含肿物切除及邻位瓣修复；不含口底部大面积缺损游离皮瓣及带蒂皮瓣修复。</t>
  </si>
  <si>
    <t>口腔颌面部巨大血管瘤淋巴管瘤切除术</t>
  </si>
  <si>
    <t>330605020-1</t>
  </si>
  <si>
    <t>颈面部巨大血管瘤淋巴瘤切除术</t>
  </si>
  <si>
    <t>口腔颌面颈部异物取出术</t>
  </si>
  <si>
    <t>指枪弹、碎屑、玻璃等异物取出。</t>
  </si>
  <si>
    <t>口咽部恶性肿物局部扩大切除术</t>
  </si>
  <si>
    <t>含肿物切除及邻位瓣修复；不含口咽部大面积缺损游离皮瓣及带蒂皮瓣修复。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</si>
  <si>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</si>
  <si>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</si>
  <si>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</si>
  <si>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</si>
  <si>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</si>
  <si>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含肿物切除及邻位瓣修复；不含颞部大面积缺损游离皮瓣及带蒂皮瓣修复。</t>
  </si>
  <si>
    <t>颌骨骨纤维异常增殖症切除成形术</t>
  </si>
  <si>
    <t>指适用于颧骨、颧弓手术；含异常骨组织切除及骨及邻近软组织成形术。</t>
  </si>
  <si>
    <t>腮腺浅叶肿物切除术</t>
  </si>
  <si>
    <t>含腮腺区肿物切除，腮腺浅叶切除及面神经解剖术；不含面神经修复术。</t>
  </si>
  <si>
    <t>腮腺全切除术</t>
  </si>
  <si>
    <t>含腮腺切除及面神经解剖术；不含面神经修复术。</t>
  </si>
  <si>
    <t>330605028-1</t>
  </si>
  <si>
    <t>腮腺深叶肿物切除术</t>
  </si>
  <si>
    <t>含面神经解剖术。</t>
  </si>
  <si>
    <t>腮腺恶性肿物扩大切除术</t>
  </si>
  <si>
    <t>含腮腺深叶肿物切除，腮腺切除及面神经解剖术；不含面神经修复术。</t>
  </si>
  <si>
    <t>颌面部血管瘤瘤腔内注射术</t>
  </si>
  <si>
    <t>指注射硬化剂、治疗药物等。</t>
  </si>
  <si>
    <t>鳃裂囊肿切除术</t>
  </si>
  <si>
    <t>330605031-1</t>
  </si>
  <si>
    <t>鳃裂瘘切除术</t>
  </si>
  <si>
    <t>颌面颈部深部肿物探查术</t>
  </si>
  <si>
    <t>330605033-1</t>
  </si>
  <si>
    <t>颌面颈部深部肿物切除术</t>
  </si>
  <si>
    <t>含探查、活检。</t>
  </si>
  <si>
    <t>舌下腺切除术</t>
  </si>
  <si>
    <t>舌下腺囊肿袋形术</t>
  </si>
  <si>
    <t>颌下腺切除术</t>
  </si>
  <si>
    <t>330605037S</t>
  </si>
  <si>
    <t>侵及颅底的颌面部肿瘤颅外扩大根治术</t>
  </si>
  <si>
    <t>不含颅底大面积缺损游离皮瓣及带蒂皮瓣修复。</t>
  </si>
  <si>
    <t>330605037S-1</t>
  </si>
  <si>
    <t>侵及颅底的其它部位肿物切除术</t>
  </si>
  <si>
    <t>330605038S</t>
  </si>
  <si>
    <t>口腔癌微波固化术</t>
  </si>
  <si>
    <t>330605038S-1</t>
  </si>
  <si>
    <t>舌癌微波固化术</t>
  </si>
  <si>
    <t>330605038S-2</t>
  </si>
  <si>
    <t>口底癌微波固化术</t>
  </si>
  <si>
    <t>6.6 口腔成形手术</t>
  </si>
  <si>
    <t>含多功能腭裂开口器。</t>
  </si>
  <si>
    <t>特殊缝线、来复锯</t>
  </si>
  <si>
    <t>巨舌畸形矫正术</t>
  </si>
  <si>
    <t>舌再造术</t>
  </si>
  <si>
    <t>腭弓成形术</t>
  </si>
  <si>
    <t>330606004-1</t>
  </si>
  <si>
    <t>舌腭弓成形术</t>
  </si>
  <si>
    <t>330606004-2</t>
  </si>
  <si>
    <t>咽腭弓成形术</t>
  </si>
  <si>
    <t>腭帆缩短术</t>
  </si>
  <si>
    <t>腭咽成形术</t>
  </si>
  <si>
    <t>悬雍垂缩短术</t>
  </si>
  <si>
    <t>悬雍垂腭咽成形术(UPPP)</t>
  </si>
  <si>
    <t>330606008-1</t>
  </si>
  <si>
    <t>悬雍垂腭咽成形术(UPPP)(激光法)</t>
  </si>
  <si>
    <t>唇畸形矫正术</t>
  </si>
  <si>
    <t>指厚唇、重唇、薄唇、唇瘢痕、唇弓不齐等；不含唇外翻矫正术。</t>
  </si>
  <si>
    <t>唇缺损修复术</t>
  </si>
  <si>
    <t>指部分或全唇缺损；不含岛状组织瓣切取移转术。</t>
  </si>
  <si>
    <t>单侧不完全唇裂修复术</t>
  </si>
  <si>
    <t>指唇裂修复、初期鼻畸形矫治、唇功能性修复、唇正中裂修复。</t>
  </si>
  <si>
    <t>330606011-1</t>
  </si>
  <si>
    <t>双侧不完全唇裂修复术</t>
  </si>
  <si>
    <t>单侧完全唇裂修复术</t>
  </si>
  <si>
    <t>指唇裂修复、初期鼻畸形矫治、唇功能性修复、唇正中裂修复；不含犁骨瓣修复术。</t>
  </si>
  <si>
    <t>330606012-1</t>
  </si>
  <si>
    <t>双侧完全唇裂修复术</t>
  </si>
  <si>
    <t>犁骨瓣修复术</t>
  </si>
  <si>
    <t>含犁骨瓣成形及硬腭前部裂隙关闭。</t>
  </si>
  <si>
    <t>Ⅰ°腭裂兰氏修复术</t>
  </si>
  <si>
    <t>指悬雍垂裂、软腭裂、隐裂修复术。</t>
  </si>
  <si>
    <t>Ⅱ°腭裂兰氏修复术</t>
  </si>
  <si>
    <t xml:space="preserve">指硬、软腭裂修复术。 </t>
  </si>
  <si>
    <t>单侧Ⅲ°腭裂兰氏修复术</t>
  </si>
  <si>
    <t>指单侧完全性腭裂修复术、硬腭鼻腔面犁骨瓣修复术。</t>
  </si>
  <si>
    <t>330606016-1</t>
  </si>
  <si>
    <t>双侧Ⅲ°腭裂兰氏修复术</t>
  </si>
  <si>
    <t>指完全性腭裂修复术、硬腭鼻腔面犁骨瓣修复术。</t>
  </si>
  <si>
    <t>单侧反向双“Z”腭裂修复术</t>
  </si>
  <si>
    <t xml:space="preserve">含腭裂兰氏修复、软腭延长术。 </t>
  </si>
  <si>
    <t>330606017-1</t>
  </si>
  <si>
    <t>双侧反向双“Z”腭裂修复术</t>
  </si>
  <si>
    <t>单侧单瓣二瓣后退腭裂修复术</t>
  </si>
  <si>
    <t xml:space="preserve">含腭裂兰氏修复、硬腭前部瘘修复术、软腭延长术。 </t>
  </si>
  <si>
    <t>330606018-1</t>
  </si>
  <si>
    <t>双侧单瓣二瓣后退腭裂修复术</t>
  </si>
  <si>
    <t>单侧腭咽环扎腭裂修复术</t>
  </si>
  <si>
    <t>含腭裂兰氏修复、腭咽腔缩窄术；不含组织瓣切取移转术。</t>
  </si>
  <si>
    <t>330606019-1</t>
  </si>
  <si>
    <t>双侧腭咽环扎腭裂修复术</t>
  </si>
  <si>
    <t>单侧组织瓣转移腭裂修复术</t>
  </si>
  <si>
    <t>含腭粘膜瓣后推、颊肌粘膜瓣转移术。</t>
  </si>
  <si>
    <t>330606020-1</t>
  </si>
  <si>
    <t>双侧组织瓣转移腭裂修复术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</si>
  <si>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</si>
  <si>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</si>
  <si>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</si>
  <si>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</si>
  <si>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</si>
  <si>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</si>
  <si>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指麻醉下牙槽突裂隙切开，翻瓣，缝合鼻腔侧黏膜，植骨床准备，髂部小切口切开至骨面，取骨器取松质骨，骨移植、裂隙关闭。不含取骨术。</t>
  </si>
  <si>
    <t>齿龈成形术</t>
  </si>
  <si>
    <t>含游离粘膜移植、游离植皮术；不含游离取皮术或取游离粘膜术。</t>
  </si>
  <si>
    <t>各种人工材料膜</t>
  </si>
  <si>
    <t>口鼻腔前庭瘘修补术</t>
  </si>
  <si>
    <t>面横裂修复术</t>
  </si>
  <si>
    <t>含局部或邻位组织瓣制备及面部裂隙关闭。</t>
  </si>
  <si>
    <t>330606027-1</t>
  </si>
  <si>
    <t>面斜裂修复术</t>
  </si>
  <si>
    <t>口腔颌面部软组织缺损局部组织瓣修复术</t>
  </si>
  <si>
    <t>指唇缺损修复、舌再造修复、颊缺损修复、腭缺损修复、口底缺损修；含局部组织瓣制备及修复。</t>
  </si>
  <si>
    <t>口腔颌面部软组织缺损游离瓣移植修复术</t>
  </si>
  <si>
    <t>指舌再造修复、颊缺损修复、腭缺损修复、口底缺损修复；含带血管游离皮瓣制备及修复。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</si>
  <si>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</si>
  <si>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</si>
  <si>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</si>
  <si>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</si>
  <si>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</si>
  <si>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</si>
  <si>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</si>
  <si>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</si>
  <si>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</si>
  <si>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</si>
  <si>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</si>
  <si>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</si>
  <si>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</si>
  <si>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腭瘘修补术</t>
  </si>
  <si>
    <t>含邻位粘膜瓣制备及腭瘘修复。</t>
  </si>
  <si>
    <t xml:space="preserve">人工材料 </t>
  </si>
  <si>
    <t>经颈部茎突过长切除术</t>
  </si>
  <si>
    <t>经口茎突过长切除术</t>
  </si>
  <si>
    <t>含扁桃体切除。</t>
  </si>
  <si>
    <t>颌间挛缩松解术</t>
  </si>
  <si>
    <t>含口内外软组织与骨组织粘连松解、咀嚼肌切断术、植皮术等；不含皮瓣制备。</t>
  </si>
  <si>
    <t>330606043S</t>
  </si>
  <si>
    <t>软腭支架植入术</t>
  </si>
  <si>
    <t>6.7 口腔正颌手术</t>
  </si>
  <si>
    <t>含来复锯、微型骨动力系统、光导纤维。</t>
  </si>
  <si>
    <t>上颌雷弗特I型截骨术(Le Fort)</t>
  </si>
  <si>
    <t>指骨内坚固内固定术、植骨术；不含骨切取。</t>
  </si>
  <si>
    <t>330607001-1</t>
  </si>
  <si>
    <t>上颌雷弗特I型(LeFort)分块截骨术</t>
  </si>
  <si>
    <t>上颌雷弗特Ⅱ型截骨术(Le Fort)</t>
  </si>
  <si>
    <t>含骨截开、骨内坚固内固定术、植骨术；不含骨切取。</t>
  </si>
  <si>
    <t>上颌雷弗特Ⅲ型截骨术(Le Fort)</t>
  </si>
  <si>
    <t>上颌牙骨段截骨术</t>
  </si>
  <si>
    <t>含上颌前部或后部截骨术、骨内坚固内固定术、植骨术；不含骨切取。</t>
  </si>
  <si>
    <t>下颌体部截骨术</t>
  </si>
  <si>
    <t>含下颌体部修整术、去皮质术骨内坚固内固定术、植骨术；不含骨切取。</t>
  </si>
  <si>
    <t>下颌根尖下截骨术</t>
  </si>
  <si>
    <t>含下颌后部根尖下截骨术、骨内坚固内固定术、植骨术；不含骨切取。</t>
  </si>
  <si>
    <t>下颌下缘去骨成形术</t>
  </si>
  <si>
    <t>下颌骨去骨皮质术</t>
  </si>
  <si>
    <t>下颌角嚼肌肥大畸形矫正术</t>
  </si>
  <si>
    <t>含：1．下颌角的三角形去骨术或改良下颌升支矢状劈开去骨术，2．嚼肌部分切除术。</t>
  </si>
  <si>
    <t>截骨颏成形术</t>
  </si>
  <si>
    <t>含各种不同改良的颏部截骨术、骨内坚固内固定术、植骨术；不含骨切取。</t>
  </si>
  <si>
    <t>颏部截骨前徙舌骨悬吊术</t>
  </si>
  <si>
    <t>含颏部各种类型的截骨前徙、舌骨下肌群切断、舌骨阔筋膜悬吊术、骨内坚固内固定术、植骨术；不含骨切取、取阔筋膜术。</t>
  </si>
  <si>
    <t>颌骨延长骨生成术</t>
  </si>
  <si>
    <t>含上下颌骨各部分截骨、骨延长器置入术。</t>
  </si>
  <si>
    <t>骨延长器及其他特殊材料</t>
  </si>
  <si>
    <t>颧骨颧弓成型术</t>
  </si>
  <si>
    <t>含矫正颧骨颧弓过宽或过窄畸形的截骨、骨内坚固内固定术、植骨术；不含骨切取。</t>
  </si>
  <si>
    <t>颞下颌关节盘手术</t>
  </si>
  <si>
    <t>指颞下颌关节盘摘除术、颞下颌关节盘复位固定术、颞肌瓣或其他生物性材料植入修复术等；不含颞肌瓣制备。</t>
  </si>
  <si>
    <t>特殊缝线、生物性材料</t>
  </si>
  <si>
    <t>髁状突高位切除术</t>
  </si>
  <si>
    <t>含髁状突关节面磨光术。</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</si>
  <si>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</si>
  <si>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</si>
  <si>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</si>
  <si>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</si>
  <si>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</si>
  <si>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</si>
  <si>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6.8 口腔创伤手术</t>
  </si>
  <si>
    <t>含微型骨动力系统、来复锯、光导纤维。</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</si>
  <si>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</si>
  <si>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</si>
  <si>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</si>
  <si>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</si>
  <si>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</si>
  <si>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</si>
  <si>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</si>
  <si>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</si>
  <si>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</si>
  <si>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</si>
  <si>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</si>
  <si>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含复位，颌骨骨折悬吊固定术。</t>
  </si>
  <si>
    <t>330608006-1</t>
  </si>
  <si>
    <t>颧骨骨折复位外固定术</t>
  </si>
  <si>
    <t>330608006-2</t>
  </si>
  <si>
    <t>颧弓骨折复位外固定术</t>
  </si>
  <si>
    <t>髁状突陈旧性骨折整复术</t>
  </si>
  <si>
    <t>含颌间固定；含髁状突摘除或复位、内固定、升支截骨和关节成形。</t>
  </si>
  <si>
    <t>特殊器械</t>
  </si>
  <si>
    <t>髁状突骨折切开复位内固定术</t>
  </si>
  <si>
    <t>含颌间固定。</t>
  </si>
  <si>
    <t>下颌骨骨折切开复位内固定术</t>
  </si>
  <si>
    <t>指颌间固定、坚固内固定术。</t>
  </si>
  <si>
    <t>上颌骨骨折切开复位内固定术</t>
  </si>
  <si>
    <t>颧骨骨折切开复位内固定术</t>
  </si>
  <si>
    <t>含眶底探查和修复。</t>
  </si>
  <si>
    <t>330608011-1</t>
  </si>
  <si>
    <t>颧弓骨折切开复位内固定术</t>
  </si>
  <si>
    <t>颧弓骨折复位术</t>
  </si>
  <si>
    <t>指间接开放复位。</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</si>
  <si>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</si>
  <si>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</si>
  <si>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</si>
  <si>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</si>
  <si>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</si>
  <si>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</si>
  <si>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t>
  </si>
  <si>
    <t>双侧颧弓上颌骨复合骨折切开复位内固定术</t>
  </si>
  <si>
    <t>眶鼻额区骨折整复术</t>
  </si>
  <si>
    <t>含内呲韧带和泪器处理。</t>
  </si>
  <si>
    <t>颧骨陈旧性骨折截骨整复术</t>
  </si>
  <si>
    <t>颧骨陈旧性骨折植骨矫治术</t>
  </si>
  <si>
    <t>含自体植骨；不含取骨术。</t>
  </si>
  <si>
    <t>单颌牙弓夹板拆除术</t>
  </si>
  <si>
    <t>颌间固定拆除术</t>
  </si>
  <si>
    <t>骨内固定植入物取出术</t>
  </si>
  <si>
    <t>下颌骨缺损植骨修复术</t>
  </si>
  <si>
    <t>含颌间固定和邻位皮瓣修复,自体骨、异体骨、异种骨移植；不含小血管吻合术及骨瓣切取。</t>
  </si>
  <si>
    <t>供骨材料</t>
  </si>
  <si>
    <t>下颌骨缺损网托碎骨移植术</t>
  </si>
  <si>
    <t>含颌间固定和邻位皮瓣修复。</t>
  </si>
  <si>
    <t>金属网材料、供骨材料</t>
  </si>
  <si>
    <t>下颌骨缺损带蒂骨移植术</t>
  </si>
  <si>
    <t>含颌间固定和邻位皮瓣修复；不含取骨及制备术。</t>
  </si>
  <si>
    <t>下颌骨缺损带血管蒂游离复合瓣移植术</t>
  </si>
  <si>
    <t>含颌间固定和邻位皮瓣修复；不含组织瓣制备术。</t>
  </si>
  <si>
    <t>下颌骨缺损钛板重建术</t>
  </si>
  <si>
    <t>重建代用品</t>
  </si>
  <si>
    <t>下颌骨陈旧性骨折整复术</t>
  </si>
  <si>
    <t>含再骨折复位、局部截骨复位、颌间固定、骨间固定和邻位瓣修复；不含植骨及软组织缺损修复术。</t>
  </si>
  <si>
    <t>上颌骨缺损植骨修复术</t>
  </si>
  <si>
    <t>含颌间固定和邻位皮瓣修复,自体骨、异体骨、异种骨移植。</t>
  </si>
  <si>
    <t>上颌骨陈旧性骨折整复术</t>
  </si>
  <si>
    <t>指手术复位、颌间固定骨间固定和邻位瓣修复；含再骨折复位（Lefort 分型截骨或分块截骨复位）。</t>
  </si>
  <si>
    <t>上颌骨缺损网托碎骨移植术</t>
  </si>
  <si>
    <t>上颌骨缺损带蒂骨移植术</t>
  </si>
  <si>
    <t>含颌间固定和邻位皮瓣修复；不含带蒂骨制取。</t>
  </si>
  <si>
    <t>上颌窦底提升术</t>
  </si>
  <si>
    <t>含取骨、植骨。</t>
  </si>
  <si>
    <t>骨劈开术</t>
  </si>
  <si>
    <t>含牙槽骨劈开。</t>
  </si>
  <si>
    <t>游离骨移植颌骨重建术</t>
  </si>
  <si>
    <t>含取骨、植骨、骨坚固内固定。</t>
  </si>
  <si>
    <t>固定用钛板及钛螺钉</t>
  </si>
  <si>
    <t>带血管游离骨移植颌骨重建术</t>
  </si>
  <si>
    <t>含取骨、植骨、血管吻合、骨坚固内固定。</t>
  </si>
  <si>
    <t>缺牙区游离骨移植术</t>
  </si>
  <si>
    <t>指外置法、内置法、夹层法。含取骨术、植骨术。</t>
  </si>
  <si>
    <t>330610004-1</t>
  </si>
  <si>
    <t>扁桃体单纯穿刺活检术</t>
  </si>
  <si>
    <t>侧颅底切除术</t>
  </si>
  <si>
    <t>7.呼吸系统手术</t>
  </si>
  <si>
    <t>330701001-1</t>
  </si>
  <si>
    <t>经直达喉镜喉肿物活检术</t>
  </si>
  <si>
    <t>330701005-1</t>
  </si>
  <si>
    <t>经皮气管套管置入术</t>
  </si>
  <si>
    <t>气管套管、经皮气管切开套装</t>
  </si>
  <si>
    <t>330701025-3</t>
  </si>
  <si>
    <t>经支撑喉镜激光舌根肿物切除术</t>
  </si>
  <si>
    <t>自体肺移植术</t>
  </si>
  <si>
    <t>开胸冷冻治疗</t>
  </si>
  <si>
    <t>含各种不能切除之胸部肿瘤。</t>
  </si>
  <si>
    <t>开胸肿瘤特殊治疗</t>
  </si>
  <si>
    <t>指激光、微波、射频消融等方法。</t>
  </si>
  <si>
    <t>肋软骨取骨术</t>
  </si>
  <si>
    <t>含肋软骨制备。</t>
  </si>
  <si>
    <t>胸骨牵引术</t>
  </si>
  <si>
    <t>指胸骨骨折及多根肋骨双骨折引起的链枷胸的治疗。</t>
  </si>
  <si>
    <t>胸腔闭式引流术</t>
  </si>
  <si>
    <t>含肋间引流或经肋床引流。</t>
  </si>
  <si>
    <t>330703017-1</t>
  </si>
  <si>
    <t>胸腔开放引流术</t>
  </si>
  <si>
    <t>330703017-2</t>
  </si>
  <si>
    <t>胸(腹)腔穿刺置管术</t>
  </si>
  <si>
    <t>胸膜活检术</t>
  </si>
  <si>
    <t>330703021-1</t>
  </si>
  <si>
    <t>腹膜后淋巴结活检术</t>
  </si>
  <si>
    <t>330703026-2</t>
  </si>
  <si>
    <t>心包切除术</t>
  </si>
  <si>
    <t>含血管成形。</t>
  </si>
  <si>
    <t>人工血管</t>
  </si>
  <si>
    <t>膈神经麻痹术</t>
  </si>
  <si>
    <t>指膈神经压榨或切断术。</t>
  </si>
  <si>
    <t>330703035S</t>
  </si>
  <si>
    <t>胸骨骨折内固定术</t>
  </si>
  <si>
    <t>暴露胸骨，对骨折复位内固定。</t>
  </si>
  <si>
    <t>8.心脏及血管系统手术</t>
  </si>
  <si>
    <t>主动脉打孔器、分流栓</t>
  </si>
  <si>
    <t>8.1 心瓣膜和心间隔手术</t>
  </si>
  <si>
    <t>隔离人工瓣膜、同种异体瓣膜和各种修补材料等</t>
  </si>
  <si>
    <t>330801003-1</t>
  </si>
  <si>
    <t>二尖瓣替换再次手术</t>
  </si>
  <si>
    <t>人工瓣膜</t>
  </si>
  <si>
    <t>330801005-1</t>
  </si>
  <si>
    <t>三尖瓣置换再次手术</t>
  </si>
  <si>
    <t>330801011-1</t>
  </si>
  <si>
    <t>肺动脉瓣再次手术</t>
  </si>
  <si>
    <t>330801017-3/1</t>
  </si>
  <si>
    <t>小切口房间隔缺损扩大术</t>
  </si>
  <si>
    <t>330801017-4/1</t>
  </si>
  <si>
    <t>小切口房间隔开窗术</t>
  </si>
  <si>
    <t>330801018-2</t>
  </si>
  <si>
    <t>室间隔缺损扩大术</t>
  </si>
  <si>
    <t>含缝合法。</t>
  </si>
  <si>
    <t>330801018-2/1</t>
  </si>
  <si>
    <t>小切口室间隔缺损扩大术</t>
  </si>
  <si>
    <t>330801018-3</t>
  </si>
  <si>
    <t>室间隔开窗术</t>
  </si>
  <si>
    <t>330801018-3/1</t>
  </si>
  <si>
    <t>小切口室间隔开窗术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</si>
  <si>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</si>
  <si>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</si>
  <si>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</si>
  <si>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</si>
  <si>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</si>
  <si>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</si>
  <si>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</si>
  <si>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</si>
  <si>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</si>
  <si>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</si>
  <si>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</si>
  <si>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</si>
  <si>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8.2 心脏血管手术</t>
  </si>
  <si>
    <t>各种人工、同种异体血管、血管瓣膜和修补材料</t>
  </si>
  <si>
    <t>冠状静脉窦无顶综合征矫治术</t>
  </si>
  <si>
    <t>体静脉引流入肺静脉侧心房矫治术</t>
  </si>
  <si>
    <t>复合性人工血管置换术</t>
  </si>
  <si>
    <t>指两种以上的重要术式，如主动脉根部置换术加主动脉弓部置换术加升主动脉置换术等。</t>
  </si>
  <si>
    <t>人工血管、人工瓣膜</t>
  </si>
  <si>
    <t>330802046S</t>
  </si>
  <si>
    <t>肺血管单源化术</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</si>
  <si>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</si>
  <si>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</si>
  <si>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</si>
  <si>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</si>
  <si>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</si>
  <si>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</si>
  <si>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</si>
  <si>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</si>
  <si>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</si>
  <si>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</si>
  <si>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</si>
  <si>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</si>
  <si>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</si>
  <si>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</si>
  <si>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</si>
  <si>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</si>
  <si>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</si>
  <si>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</si>
  <si>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8.3 心脏和心包的其他手术</t>
  </si>
  <si>
    <t>经胸腔镜心包活检术</t>
  </si>
  <si>
    <t>心外开胸探查术</t>
  </si>
  <si>
    <t>330803006-1</t>
  </si>
  <si>
    <t>心外再次开胸止血</t>
  </si>
  <si>
    <t>330803006-2</t>
  </si>
  <si>
    <t>心外开胸心包填塞解除术</t>
  </si>
  <si>
    <t>330803006-3</t>
  </si>
  <si>
    <t>心外开胸清创引流术</t>
  </si>
  <si>
    <t>330803006-4</t>
  </si>
  <si>
    <t>心外开胸肿瘤取活检术</t>
  </si>
  <si>
    <t>心脏异常传导束切断术</t>
  </si>
  <si>
    <t>指冷冻法，不含心表电生理标测。</t>
  </si>
  <si>
    <t>330803017-1</t>
  </si>
  <si>
    <t>心脏表面临时起搏器应用</t>
  </si>
  <si>
    <t>激光心肌打孔术</t>
  </si>
  <si>
    <t>一次性打孔材料</t>
  </si>
  <si>
    <t>每孔次</t>
  </si>
  <si>
    <t>骨骼肌心脏包裹成形术</t>
  </si>
  <si>
    <t>主动脉内球囊反搏置管术</t>
  </si>
  <si>
    <t>指切开法；含主动脉内球囊及导管撤离术。</t>
  </si>
  <si>
    <t>球囊反搏导管人造血管</t>
  </si>
  <si>
    <t>330803023-1</t>
  </si>
  <si>
    <t>主动脉内球囊反搏机应用</t>
  </si>
  <si>
    <t>连续动静脉转流术</t>
  </si>
  <si>
    <t>含动脉－静脉和静脉－静脉转流的操作。</t>
  </si>
  <si>
    <t>氧合器、插管、管道、滤器、血液浓缩器</t>
  </si>
  <si>
    <t>心脏术后感染伤口清创引流术</t>
  </si>
  <si>
    <t>不含体表伤口感染。</t>
  </si>
  <si>
    <t>330803029-1</t>
  </si>
  <si>
    <t>各种深部组织感染伤口清创引流术</t>
  </si>
  <si>
    <t>肋间动脉重建术</t>
  </si>
  <si>
    <t>每个吻合口</t>
  </si>
  <si>
    <t>330803034S</t>
  </si>
  <si>
    <t>左房减容术</t>
  </si>
  <si>
    <t>330803034S-1</t>
  </si>
  <si>
    <t>右房减容术</t>
  </si>
  <si>
    <t>330803034S-2</t>
  </si>
  <si>
    <t>房化右室折叠术</t>
  </si>
  <si>
    <t>330803035S</t>
  </si>
  <si>
    <t>心内赘生物清除术</t>
  </si>
  <si>
    <t>330803035S-1</t>
  </si>
  <si>
    <t>瓣周脓肿清除术</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</si>
  <si>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</si>
  <si>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</si>
  <si>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</si>
  <si>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</si>
  <si>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</si>
  <si>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</si>
  <si>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8.4 其他血管手术</t>
  </si>
  <si>
    <t>各种人工血管、转流管、人工补片等</t>
  </si>
  <si>
    <t>无名动脉瘤切除术</t>
  </si>
  <si>
    <t>330804001-1</t>
  </si>
  <si>
    <t>锁骨下动脉瘤切除术</t>
  </si>
  <si>
    <t>330804001-2</t>
  </si>
  <si>
    <t>颈总动脉起始部动脉瘤切除术</t>
  </si>
  <si>
    <t>颈静脉瘤成形术</t>
  </si>
  <si>
    <t>含部分切除、缩窄缝合、各种材料包裹、结扎切除。</t>
  </si>
  <si>
    <t>用于包裹的各种材料</t>
  </si>
  <si>
    <t>颈静脉移植术</t>
  </si>
  <si>
    <t>含取用大隐静脉。</t>
  </si>
  <si>
    <t>颈动脉海绵窦栓塞＋结扎术</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</si>
  <si>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</si>
  <si>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</si>
  <si>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</si>
  <si>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</si>
  <si>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</si>
  <si>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</si>
  <si>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</si>
  <si>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</si>
  <si>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颈动脉体瘤切除＋血管移植术</t>
  </si>
  <si>
    <t>颈动脉-腋动脉血管移植术</t>
  </si>
  <si>
    <t>330804007-1</t>
  </si>
  <si>
    <t>锁骨下动脉-颈动脉血管移植术</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</si>
  <si>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</si>
  <si>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</si>
  <si>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肠系膜上动脉取栓＋移植术</t>
  </si>
  <si>
    <t>含大隐静脉取用。</t>
  </si>
  <si>
    <t>取栓管</t>
  </si>
  <si>
    <t>胸腹主动脉损伤修复术</t>
  </si>
  <si>
    <t>330804014-1</t>
  </si>
  <si>
    <t>腔静脉损伤修复术</t>
  </si>
  <si>
    <t>腹主动脉腔静脉瘘成形术</t>
  </si>
  <si>
    <t>腹主动脉-双股动脉Y型人工血管转流术</t>
  </si>
  <si>
    <t>不含腰交感神经节切除。</t>
  </si>
  <si>
    <t>330804016-1</t>
  </si>
  <si>
    <t>腹主动脉-双股动脉Y型人工血管转流术加收(远端架桥每增一根血管)</t>
  </si>
  <si>
    <t>每根血管</t>
  </si>
  <si>
    <t>330804016-2</t>
  </si>
  <si>
    <t>双髂动脉成形术</t>
  </si>
  <si>
    <t>330804016-3</t>
  </si>
  <si>
    <t>股深动脉成形术</t>
  </si>
  <si>
    <t>腹主动脉-股动脉人工血管转流术</t>
  </si>
  <si>
    <t>指经腹或经腹膜外。</t>
  </si>
  <si>
    <t>330804017-1</t>
  </si>
  <si>
    <t>腹主动脉-股动脉人工血管转流术加收(远端架桥每增一根血管)</t>
  </si>
  <si>
    <t>腹主动脉消化道瘘修复术</t>
  </si>
  <si>
    <t>含动脉瘘口修补；不含人工血管置换、部分肠管切除、吻合，肠道造瘘术、引流术。</t>
  </si>
  <si>
    <t>布加氏综合症根治术</t>
  </si>
  <si>
    <t>含部分肝切除、肝静脉疏通术，在体外循环下进行；不含体外循环。</t>
  </si>
  <si>
    <t>布加氏综合症病变段切除术</t>
  </si>
  <si>
    <t>指需用体外循环下的膈膜切除、成形或吻合术；不含体外循环。</t>
  </si>
  <si>
    <t>布加氏综合症膈膜切除术</t>
  </si>
  <si>
    <t>指非体外循环下手术。</t>
  </si>
  <si>
    <t>布加综合症经右房破膜术</t>
  </si>
  <si>
    <t>布加综合症经股静脉右房联合破膜术</t>
  </si>
  <si>
    <t>球囊扩张管</t>
  </si>
  <si>
    <t>布加综合症肠-房人工血管转流术</t>
  </si>
  <si>
    <t>330804024-1</t>
  </si>
  <si>
    <t>布加综合症脾-房人工血管转流术</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</si>
  <si>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</si>
  <si>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</si>
  <si>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</si>
  <si>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</si>
  <si>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</si>
  <si>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</si>
  <si>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指无名、锁骨下、颈静脉向上腔或右心房转流。</t>
  </si>
  <si>
    <t>无名静脉-上腔静脉人工血管转流术</t>
  </si>
  <si>
    <t>脾肾动脉吻合术</t>
  </si>
  <si>
    <t>肠腔静脉“H”型架桥转流术</t>
  </si>
  <si>
    <t>330804034-1</t>
  </si>
  <si>
    <t>脾-肾静脉架桥转流术</t>
  </si>
  <si>
    <t>330804034-2</t>
  </si>
  <si>
    <t>肠-腔静脉直接吻合术</t>
  </si>
  <si>
    <t>腔静脉切开滤网置放术</t>
  </si>
  <si>
    <t>指手术切开置放。</t>
  </si>
  <si>
    <t>滤网及输送器</t>
  </si>
  <si>
    <t>腔静脉取栓＋血管成形术</t>
  </si>
  <si>
    <t>下腔静脉肠系膜上静脉分流术</t>
  </si>
  <si>
    <t>双髂总静脉-下腔静脉“Y”型人工血管转流术</t>
  </si>
  <si>
    <t>330804038-1</t>
  </si>
  <si>
    <t>双股静脉-下腔静脉架桥人工血管转流术</t>
  </si>
  <si>
    <t>股-股动脉人工血管转流术</t>
  </si>
  <si>
    <t>股-胫前动脉转流术</t>
  </si>
  <si>
    <t>股-腘动脉人工自体血管移植术</t>
  </si>
  <si>
    <t>瓣膜刀或其它能破坏瓣膜的代用品</t>
  </si>
  <si>
    <t>330804041-1</t>
  </si>
  <si>
    <t>股-股动脉转流术</t>
  </si>
  <si>
    <t>330804041-2</t>
  </si>
  <si>
    <t>原位大隐静脉转流术</t>
  </si>
  <si>
    <t>肢体动脉内膜剥脱成形术</t>
  </si>
  <si>
    <t>肢体动静脉切开取栓术</t>
  </si>
  <si>
    <t>330804043-1</t>
  </si>
  <si>
    <t>双侧或多部位肢体动静脉切开取栓术加收</t>
  </si>
  <si>
    <t>上肢血管探查术</t>
  </si>
  <si>
    <t>330804044-1</t>
  </si>
  <si>
    <t>下肢血管探查术</t>
  </si>
  <si>
    <t>330804044-2</t>
  </si>
  <si>
    <t>体腔内血管探查术</t>
  </si>
  <si>
    <t>330804044-3</t>
  </si>
  <si>
    <t>颈部血管探查术</t>
  </si>
  <si>
    <t>血管移植术</t>
  </si>
  <si>
    <t>异体血管、人造血管</t>
  </si>
  <si>
    <t>肢体动脉瘤切除＋血管移植术</t>
  </si>
  <si>
    <t>含自体血管取用。</t>
  </si>
  <si>
    <t>330804046-1</t>
  </si>
  <si>
    <t>肢体假性动脉瘤切除术</t>
  </si>
  <si>
    <t>指肢体假性动脉瘤切除，含因病情需要的自体血管取用、血管修复或移植。</t>
  </si>
  <si>
    <t>肢体动脉血管旁路移植术</t>
  </si>
  <si>
    <t>腋双股动脉人工血管转流术</t>
  </si>
  <si>
    <t>330804048-1</t>
  </si>
  <si>
    <t>腋双股动脉人工血管转流术加收(远端动脉架桥每增一支)</t>
  </si>
  <si>
    <t>腋股动脉人工血管转流术</t>
  </si>
  <si>
    <t>330804049-1</t>
  </si>
  <si>
    <t>腋股动脉人工血管转流术加收(远端动脉架桥每增一支)</t>
  </si>
  <si>
    <t>肢体动静脉修复术</t>
  </si>
  <si>
    <t>指血管破裂、断裂吻合。</t>
  </si>
  <si>
    <t>330804050-1</t>
  </si>
  <si>
    <t>肢体动静脉结扎术</t>
  </si>
  <si>
    <t>血管危象探查修复术</t>
  </si>
  <si>
    <t>指血管修复术后发生痉挛、栓塞后的探查修复术。</t>
  </si>
  <si>
    <t>先天性动静脉瘘栓塞＋切除术</t>
  </si>
  <si>
    <t>含部分切除、缝扎。</t>
  </si>
  <si>
    <t>栓塞剂、导管</t>
  </si>
  <si>
    <t>肢体静脉动脉化</t>
  </si>
  <si>
    <t>动静脉人工内瘘成形术</t>
  </si>
  <si>
    <t>含原部位的动、静脉吻合。</t>
  </si>
  <si>
    <t>330804054-1</t>
  </si>
  <si>
    <t>动静脉内外瘘栓塞再通术</t>
  </si>
  <si>
    <t>动静脉人工内瘘人工血管转流术</t>
  </si>
  <si>
    <t>含加用其它部位血管做架桥或人工血管架桥。</t>
  </si>
  <si>
    <t>人工动静脉瘘切除重造术</t>
  </si>
  <si>
    <t>外伤性动静脉瘘修补术＋血管移植术</t>
  </si>
  <si>
    <t>含四头结扎、补片、结扎其中一根血管，或加血管移植。</t>
  </si>
  <si>
    <t>股静脉带戒术</t>
  </si>
  <si>
    <t>330804058-1</t>
  </si>
  <si>
    <t>股静脉瓣膜修补术</t>
  </si>
  <si>
    <t>经血管镜股静脉瓣修复术</t>
  </si>
  <si>
    <t>下肢深静脉带瓣膜段置换术</t>
  </si>
  <si>
    <t>大隐静脉耻骨上转流术</t>
  </si>
  <si>
    <t>含人工动—静脉瘘。</t>
  </si>
  <si>
    <t>大隐静脉高位结扎＋剥脱术</t>
  </si>
  <si>
    <t>330804062-1</t>
  </si>
  <si>
    <t>小隐静脉曲张结扎＋剥脱术</t>
  </si>
  <si>
    <t>小动脉吻合术</t>
  </si>
  <si>
    <t>330804063-1</t>
  </si>
  <si>
    <t>指动脉吻合术</t>
  </si>
  <si>
    <t>330804063-2</t>
  </si>
  <si>
    <t>趾动脉吻合术</t>
  </si>
  <si>
    <t>小动脉血管移植术</t>
  </si>
  <si>
    <t>含交通支结扎术。</t>
  </si>
  <si>
    <t>330804064-1</t>
  </si>
  <si>
    <t>指（趾）血管移植术</t>
  </si>
  <si>
    <t>大网膜游离移植术</t>
  </si>
  <si>
    <t>含大网膜切除，指交通支结扎术将大网膜全部游离后与其它部位血管再做吻合，或原位经裁剪后游移到所需部位。</t>
  </si>
  <si>
    <t>闭塞血管激光再通术</t>
  </si>
  <si>
    <t>指直视下手术。</t>
  </si>
  <si>
    <t>锁骨下动脉搭桥术</t>
  </si>
  <si>
    <t>髂内动脉结扎术</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</si>
  <si>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</si>
  <si>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</si>
  <si>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</si>
  <si>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</si>
  <si>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</si>
  <si>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</si>
  <si>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</si>
  <si>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</si>
  <si>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</si>
  <si>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</si>
  <si>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</si>
  <si>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</si>
  <si>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</si>
  <si>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</si>
  <si>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</si>
  <si>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</si>
  <si>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</si>
  <si>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t>
  </si>
  <si>
    <t>下肢静脉曲张微波治疗</t>
  </si>
  <si>
    <t>330804072S</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</si>
  <si>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</si>
  <si>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</si>
  <si>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</si>
  <si>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</si>
  <si>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</si>
  <si>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</si>
  <si>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</si>
  <si>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9.造血及淋巴系统手术</t>
  </si>
  <si>
    <t>淋巴结穿刺术</t>
  </si>
  <si>
    <t>体表淋巴结摘除术</t>
  </si>
  <si>
    <t>颈淋巴结清扫术</t>
  </si>
  <si>
    <t>经腹腔镜盆腔淋巴结清扫术</t>
  </si>
  <si>
    <t>含区域淋巴结切除。</t>
  </si>
  <si>
    <t>经腹腔镜盆腔淋巴结活检术</t>
  </si>
  <si>
    <t>330900007-1</t>
  </si>
  <si>
    <t>经腹腔镜盆腔淋巴结切除术</t>
  </si>
  <si>
    <t>330900008-2</t>
  </si>
  <si>
    <t>盆腔淋巴结清扫术</t>
  </si>
  <si>
    <t>胸导管结扎术</t>
  </si>
  <si>
    <t>330900009-1</t>
  </si>
  <si>
    <t>乳糜胸外科治疗</t>
  </si>
  <si>
    <t>经胸腔镜内乳淋巴链清除术</t>
  </si>
  <si>
    <t>颈静脉胸导管吻合术</t>
  </si>
  <si>
    <t>含人工血管搭桥。</t>
  </si>
  <si>
    <t>腹股沟淋巴管-腰干淋巴管吻合术</t>
  </si>
  <si>
    <t>肢体淋巴管-静脉吻合术</t>
  </si>
  <si>
    <t>每支吻合血管</t>
  </si>
  <si>
    <t>淋巴管大隐静脉吻合术</t>
  </si>
  <si>
    <t>淋巴管瘤蔓状血管瘤切除术</t>
  </si>
  <si>
    <t>指颈部及躯干部，瘤体侵及深筋膜以下深层组织。</t>
  </si>
  <si>
    <t>前哨淋巴结探查术</t>
  </si>
  <si>
    <t>330900021-1</t>
  </si>
  <si>
    <t>淋巴结标记术</t>
  </si>
  <si>
    <t>10.消化系统手术</t>
  </si>
  <si>
    <t>10.1 食管手术</t>
  </si>
  <si>
    <t>食管瘘清创术</t>
  </si>
  <si>
    <t>331001003-1</t>
  </si>
  <si>
    <t>食管瘘填堵术</t>
  </si>
  <si>
    <t>含清创。</t>
  </si>
  <si>
    <t>先天性食管闭锁经胸膜外吻合术</t>
  </si>
  <si>
    <t>含食管气管瘘修补；不含胃造瘘术。</t>
  </si>
  <si>
    <t>支架</t>
  </si>
  <si>
    <t>10.2 胃手术</t>
  </si>
  <si>
    <t>胃冠状静脉栓塞术</t>
  </si>
  <si>
    <t>经血管介入诊疗同时适用。</t>
  </si>
  <si>
    <t>331002012-1</t>
  </si>
  <si>
    <t>胃冠状静脉结扎术</t>
  </si>
  <si>
    <t>胃迷走神经切断术</t>
  </si>
  <si>
    <t>331002013-1</t>
  </si>
  <si>
    <t>胃选择性迷走神经切除术</t>
  </si>
  <si>
    <t>331002013-2</t>
  </si>
  <si>
    <t>胃迷走神经干切断术</t>
  </si>
  <si>
    <t>331002020S</t>
  </si>
  <si>
    <t>胃底折叠术</t>
  </si>
  <si>
    <t>指胃底折叠并固定于膈肌。</t>
  </si>
  <si>
    <t>10.3 肠手术(不含直肠)</t>
  </si>
  <si>
    <t>331003008-1</t>
  </si>
  <si>
    <t>盆腔粘连松解术</t>
  </si>
  <si>
    <t>10.4 直肠肛门手术</t>
  </si>
  <si>
    <t>吻合器</t>
  </si>
  <si>
    <t>直肠出血缝扎术</t>
  </si>
  <si>
    <t>不含内痔切除。</t>
  </si>
  <si>
    <t>331004014-1</t>
  </si>
  <si>
    <t>膀胱癌术后复发盆腔脏器切除术</t>
  </si>
  <si>
    <t>肛周常见疾病手术治疗</t>
  </si>
  <si>
    <t>指痔、肛裂、息肉、疣、肥大肛乳头、痣等切除或套扎及肛周肿物切除术；不含复杂肛瘘、高位肛瘘。</t>
  </si>
  <si>
    <t>每种疾病分别计价。</t>
  </si>
  <si>
    <t>331004020-1</t>
  </si>
  <si>
    <t>肛周常见疾病手术治疗加收(激光法)</t>
  </si>
  <si>
    <t>331004020-2</t>
  </si>
  <si>
    <t>肛周常见疾病手术治疗加收(套扎法)</t>
  </si>
  <si>
    <t>混合痔嵌顿手法松解回纳术</t>
  </si>
  <si>
    <t>331004023-1</t>
  </si>
  <si>
    <t>痔核切开回纳术</t>
  </si>
  <si>
    <t>肛管皮肤移植术</t>
  </si>
  <si>
    <t>开腹排粪石术</t>
  </si>
  <si>
    <t>331004034-1</t>
  </si>
  <si>
    <t>开腹去蛔虫术</t>
  </si>
  <si>
    <t>10.5 肝脏手术</t>
  </si>
  <si>
    <t>开腹肝活检术</t>
  </si>
  <si>
    <t>经腹腔镜肝脓肿引流术</t>
  </si>
  <si>
    <t>开腹肝动脉化疗泵置放术</t>
  </si>
  <si>
    <t>化疗泵、导管</t>
  </si>
  <si>
    <t>开腹肝动脉结扎门静脉置管皮下埋泵术</t>
  </si>
  <si>
    <t>导管和泵</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</si>
  <si>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</si>
  <si>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</si>
  <si>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</si>
  <si>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</si>
  <si>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</si>
  <si>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</si>
  <si>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</si>
  <si>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</si>
  <si>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</si>
  <si>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</si>
  <si>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开腹肝动脉栓塞术</t>
  </si>
  <si>
    <t>开腹肝管栓塞术</t>
  </si>
  <si>
    <t>肝门部肿瘤支架管外引流术</t>
  </si>
  <si>
    <t>支架、导管</t>
  </si>
  <si>
    <t>肝血管瘤包膜外剥脱术</t>
  </si>
  <si>
    <t>肝血管瘤缝扎术</t>
  </si>
  <si>
    <t>开腹门静脉栓塞术</t>
  </si>
  <si>
    <t>331005028S</t>
  </si>
  <si>
    <t>1-3级肝管切开+肝胆管盆式内引流术</t>
  </si>
  <si>
    <t>10.6 胆道手术</t>
  </si>
  <si>
    <t>331006005-1</t>
  </si>
  <si>
    <t>肝胆管狭窄成型术</t>
  </si>
  <si>
    <t>肝动脉结扎术</t>
  </si>
  <si>
    <t>不含肝动脉或门静脉化疗泵安置术。</t>
  </si>
  <si>
    <t>331006016-1</t>
  </si>
  <si>
    <t>开腹经胆道镜取蛔虫术</t>
  </si>
  <si>
    <t>胆管移植术</t>
  </si>
  <si>
    <t>10.7 胰腺手术</t>
  </si>
  <si>
    <t>胰腺穿刺术</t>
  </si>
  <si>
    <t>胰岛细胞移植术</t>
  </si>
  <si>
    <t>331007018-1</t>
  </si>
  <si>
    <t>胰腺周围神经阻滞术</t>
  </si>
  <si>
    <t>10.8 其他腹部手术</t>
  </si>
  <si>
    <t>腹腔恶性肿瘤特殊治疗</t>
  </si>
  <si>
    <t>指微波、冷冻法。</t>
  </si>
  <si>
    <t>331008013-1</t>
  </si>
  <si>
    <t>腹腔恶性肿瘤特殊治疗加收(激光)</t>
  </si>
  <si>
    <t>331008013-2</t>
  </si>
  <si>
    <t>腹腔恶性肿瘤特殊治疗加收(射频消融)</t>
  </si>
  <si>
    <t>腹膜后肿瘤切除术</t>
  </si>
  <si>
    <t>不含其它脏器切除术、血管切除吻合术。</t>
  </si>
  <si>
    <t>盆底痉挛部肌肉神经切除术</t>
  </si>
  <si>
    <t>腹壁整形术</t>
  </si>
  <si>
    <t>不含脂肪抽吸术。</t>
  </si>
  <si>
    <t>脐整形术</t>
  </si>
  <si>
    <t>门静脉切开取栓术</t>
  </si>
  <si>
    <t>不含安置化疗泵。</t>
  </si>
  <si>
    <t>331008023-1</t>
  </si>
  <si>
    <t>门静脉切开支架置入术</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</si>
  <si>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</si>
  <si>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</si>
  <si>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</si>
  <si>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</si>
  <si>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</si>
  <si>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t>
  </si>
  <si>
    <t>331008026-1</t>
  </si>
  <si>
    <t>门体静脉断流术-食管横断吻合术</t>
  </si>
  <si>
    <t>经胸食管胃静脉结扎术</t>
  </si>
  <si>
    <t>腹水转流术</t>
  </si>
  <si>
    <t>指腹腔—颈内静脉转流术、腹腔—股静脉转流术。</t>
  </si>
  <si>
    <t>转流泵</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</si>
  <si>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</si>
  <si>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</si>
  <si>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</si>
  <si>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</si>
  <si>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</si>
  <si>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</si>
  <si>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</si>
  <si>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</si>
  <si>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</si>
  <si>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</si>
  <si>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肾固定术</t>
  </si>
  <si>
    <t>肾折叠术</t>
  </si>
  <si>
    <t>肾血管重建术</t>
  </si>
  <si>
    <t>含取自体血管。</t>
  </si>
  <si>
    <t>331101017-1</t>
  </si>
  <si>
    <t>肾血管狭窄成形术</t>
  </si>
  <si>
    <t>肾周血肿清除术</t>
  </si>
  <si>
    <t>离体肾取石术</t>
  </si>
  <si>
    <t>肾肿瘤腔静脉内瘤栓切取术</t>
  </si>
  <si>
    <t>331101025-1</t>
  </si>
  <si>
    <t>开胸肾肿瘤腔静脉内瘤栓切取术</t>
  </si>
  <si>
    <t>输尿管损伤修补术</t>
  </si>
  <si>
    <t>输尿管膀胱再植术</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</si>
  <si>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</si>
  <si>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</si>
  <si>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</si>
  <si>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</si>
  <si>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</si>
  <si>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</si>
  <si>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</si>
  <si>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</si>
  <si>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</si>
  <si>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阴囊成形术</t>
  </si>
  <si>
    <t>睾丸肿瘤腹膜后淋巴结清扫术</t>
  </si>
  <si>
    <t>经腹腔镜隐睾探查术</t>
  </si>
  <si>
    <t>含隐睾切除术；不含复位固定术。</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</si>
  <si>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</si>
  <si>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</si>
  <si>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</si>
  <si>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</si>
  <si>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</si>
  <si>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t>
  </si>
  <si>
    <t>包皮垢清洗</t>
  </si>
  <si>
    <t>阴茎血管重建术</t>
  </si>
  <si>
    <t>阴茎静脉结扎术</t>
  </si>
  <si>
    <t>331204021S</t>
  </si>
  <si>
    <t>阴茎背深静脉包埋术</t>
  </si>
  <si>
    <t>13.女性生殖系统手术</t>
  </si>
  <si>
    <t>13.1 卵巢手术</t>
  </si>
  <si>
    <t>13.2 输卵管手术</t>
  </si>
  <si>
    <t>输卵管介入治疗</t>
  </si>
  <si>
    <t>13.3 子宫手术</t>
  </si>
  <si>
    <t>13.4 阴道手术</t>
  </si>
  <si>
    <t>阴道扩张术</t>
  </si>
  <si>
    <t>扩张用模具</t>
  </si>
  <si>
    <t>13.5 外阴手术</t>
  </si>
  <si>
    <t>13.6 女性生殖器官其他手术</t>
  </si>
  <si>
    <t>防粘连材料</t>
  </si>
  <si>
    <t>331306021S</t>
  </si>
  <si>
    <t>经宫腔镜残留组织电切术</t>
  </si>
  <si>
    <t>使用宫腔镜，对流产、引产或分娩术后并发的残留妊娠物（含胎盘组织）行电切术。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</si>
  <si>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</si>
  <si>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</si>
  <si>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</si>
  <si>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</si>
  <si>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</si>
  <si>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</si>
  <si>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</si>
  <si>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15.肌肉骨骼系统手术</t>
  </si>
  <si>
    <t>不含C型臂和一般X光透视。</t>
  </si>
  <si>
    <t>内、外固定的材料、骨水泥及配套设备</t>
  </si>
  <si>
    <t>取骨另计。</t>
  </si>
  <si>
    <t>15.1 脊柱骨关节手术</t>
  </si>
  <si>
    <t>人工椎体</t>
  </si>
  <si>
    <t>经口咽部环枢椎肿瘤切除术</t>
  </si>
  <si>
    <t>不含植骨。</t>
  </si>
  <si>
    <t>颈1-7椎体肿瘤切除术(前入路)</t>
  </si>
  <si>
    <t>颈1-7椎板肿瘤切除术(后入路)</t>
  </si>
  <si>
    <t>胸椎肿瘤切除术</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</si>
  <si>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</si>
  <si>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</si>
  <si>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</si>
  <si>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</si>
  <si>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</si>
  <si>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</si>
  <si>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</si>
  <si>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</si>
  <si>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</si>
  <si>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</si>
  <si>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331501014-1</t>
  </si>
  <si>
    <t>骶尾部畸胎瘤切除术</t>
  </si>
  <si>
    <t>半骨盆切除术</t>
  </si>
  <si>
    <t>半骨盆切除人工半骨盆置换术</t>
  </si>
  <si>
    <t>不含回输血和脉冲器的使用。</t>
  </si>
  <si>
    <t>人工半骨盆</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</si>
  <si>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</si>
  <si>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</si>
  <si>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</si>
  <si>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</si>
  <si>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</si>
  <si>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</si>
  <si>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</si>
  <si>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</si>
  <si>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</si>
  <si>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</si>
  <si>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</si>
  <si>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</si>
  <si>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含环椎后弓切除减压、枢椎板切除减压植骨固定。</t>
  </si>
  <si>
    <t>后入路枢环枕融合植骨固定术</t>
  </si>
  <si>
    <t>不含枕骨大孔扩大及环椎后弓减压。</t>
  </si>
  <si>
    <t>331501026-1</t>
  </si>
  <si>
    <t>后入路枢环枕融合植骨固定术+枕骨大孔扩大及环枕后弓减压</t>
  </si>
  <si>
    <t>环枢椎侧块螺钉内固定术</t>
  </si>
  <si>
    <t>颈椎骨折脱位手术复位植骨融合内固定术</t>
  </si>
  <si>
    <t>胸椎融合术</t>
  </si>
  <si>
    <t>含前入路开胸、植骨。</t>
  </si>
  <si>
    <t>331501029-1</t>
  </si>
  <si>
    <t>胸椎融合术(行椎体后缘减压术)</t>
  </si>
  <si>
    <t>胸椎腰椎前路内固定术</t>
  </si>
  <si>
    <t>含脊髓神经根松解、间盘摘除、钩椎关节切除、脊髓探查、骨折切开复位。</t>
  </si>
  <si>
    <t>胸椎横突椎板植骨融合术</t>
  </si>
  <si>
    <t>不含椎板切除减压。</t>
  </si>
  <si>
    <t>胸腰椎骨折切开复位内固定术</t>
  </si>
  <si>
    <t>后方入路切口。</t>
  </si>
  <si>
    <t>331501032-1</t>
  </si>
  <si>
    <t>胸腰椎骨折切开复位内固定术+前侧方入路脊髓前外侧减压术</t>
  </si>
  <si>
    <t>经胸腹联合切口胸椎间盘切除术</t>
  </si>
  <si>
    <t>腰椎间盘极外侧突出摘除术</t>
  </si>
  <si>
    <t>不含一般的腰间盘突出。</t>
  </si>
  <si>
    <t>经皮椎间盘吸引术</t>
  </si>
  <si>
    <t>椎管扩大减压术</t>
  </si>
  <si>
    <t>含全椎板切除。</t>
  </si>
  <si>
    <t>每节椎板</t>
  </si>
  <si>
    <t>331501036-1</t>
  </si>
  <si>
    <t>椎管扩大减压术+神经根管减压术</t>
  </si>
  <si>
    <t>椎管扩大成形术</t>
  </si>
  <si>
    <t>腰椎间盘突出摘除术</t>
  </si>
  <si>
    <t>含椎板开窗间盘切除；不含极外侧突出。</t>
  </si>
  <si>
    <t>经皮激光腰椎间盘治疗术</t>
  </si>
  <si>
    <t>含激光摘除、激光修复。</t>
  </si>
  <si>
    <t>后路腰椎间盘镜椎间盘髓核摘除术(MED)</t>
  </si>
  <si>
    <t>每间盘</t>
  </si>
  <si>
    <t>腰椎滑脱植骨融合术</t>
  </si>
  <si>
    <t>含前入路植骨融合。</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</si>
  <si>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</si>
  <si>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</si>
  <si>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</si>
  <si>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</si>
  <si>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</si>
  <si>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</si>
  <si>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</si>
  <si>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腰椎横突间融合术</t>
  </si>
  <si>
    <t>腰椎骶化横突切除术</t>
  </si>
  <si>
    <t>骨盆骨折髂内动脉结扎术</t>
  </si>
  <si>
    <t>骨盆骨折切开复位内固定术</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</si>
  <si>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</si>
  <si>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</si>
  <si>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</si>
  <si>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</si>
  <si>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</si>
  <si>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</si>
  <si>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</si>
  <si>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</si>
  <si>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</si>
  <si>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</si>
  <si>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</si>
  <si>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</si>
  <si>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</si>
  <si>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</si>
  <si>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</si>
  <si>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</si>
  <si>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</si>
  <si>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</si>
  <si>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</si>
  <si>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</si>
  <si>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</si>
  <si>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</si>
  <si>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</si>
  <si>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</si>
  <si>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后路脊柱侧弯矫正术</t>
  </si>
  <si>
    <t>331501048-1</t>
  </si>
  <si>
    <t>后路脊柱侧弯矫正术加收(前方入路松解术)</t>
  </si>
  <si>
    <t>331501048-2</t>
  </si>
  <si>
    <t>后路脊柱侧弯矫正术加收(植骨融合)</t>
  </si>
  <si>
    <t>前路脊柱松解融合术</t>
  </si>
  <si>
    <t>指切除椎间盘并融合。</t>
  </si>
  <si>
    <t>每节段</t>
  </si>
  <si>
    <t>331501049-1</t>
  </si>
  <si>
    <t>前路脊柱松解融合术加收(植骨融合)</t>
  </si>
  <si>
    <t>前路脊柱旋转侧弯矫正术</t>
  </si>
  <si>
    <t>331501050-1</t>
  </si>
  <si>
    <t>前路脊柱旋转侧弯矫正术加收(植骨融合)</t>
  </si>
  <si>
    <t>前路脊柱骨骺阻滞术后路椎板凸侧融合术</t>
  </si>
  <si>
    <t>331501051-1</t>
  </si>
  <si>
    <t>前路脊柱骨骺阻滞术后路椎板凸侧融合术加收(开胸)</t>
  </si>
  <si>
    <t>331501051-2</t>
  </si>
  <si>
    <t>前路脊柱骨骺阻滞术后路椎板凸侧融合术加收(植骨)</t>
  </si>
  <si>
    <t>脊柱椎间融合器植入植骨融合术</t>
  </si>
  <si>
    <t>含脊髓神经根松解、椎板切除减压、脊髓探查、骨折切开复位。</t>
  </si>
  <si>
    <t>脊柱半椎体切除术</t>
  </si>
  <si>
    <t>脊柱内固定物取出术</t>
  </si>
  <si>
    <t>滑板椎弓根钉复位植骨内固定术</t>
  </si>
  <si>
    <t>331501055-1</t>
  </si>
  <si>
    <t>脊柱椎弓根钉复位植骨内固定术加收(松解术)</t>
  </si>
  <si>
    <t>331501055-2</t>
  </si>
  <si>
    <t>滑板椎弓根钉复位植骨内固定术加收(椎板切除减压)</t>
  </si>
  <si>
    <t>经皮穿刺颈腰椎间盘切除术</t>
  </si>
  <si>
    <t>含造影、超声定位。</t>
  </si>
  <si>
    <t>人工椎间盘植入术</t>
  </si>
  <si>
    <t>指切除椎间盘，植入假体。</t>
  </si>
  <si>
    <t>人工椎间盘</t>
  </si>
  <si>
    <t>椎间盘微创消融术</t>
  </si>
  <si>
    <t>331501058-1</t>
  </si>
  <si>
    <t>腰椎间盘等离子消融术</t>
  </si>
  <si>
    <t>一次性等离子刀</t>
  </si>
  <si>
    <t>不得同时收取使用等离子刀加收费用。</t>
  </si>
  <si>
    <t>331501058-1/1</t>
  </si>
  <si>
    <t>腰椎间盘等离子消融术加收(每增加一间盘)</t>
  </si>
  <si>
    <t>331501058-2</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</si>
  <si>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</si>
  <si>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</si>
  <si>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</si>
  <si>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</si>
  <si>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</si>
  <si>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</si>
  <si>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</si>
  <si>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</si>
  <si>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</si>
  <si>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</si>
  <si>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</si>
  <si>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</si>
  <si>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</si>
  <si>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</si>
  <si>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</si>
  <si>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</si>
  <si>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</si>
  <si>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</si>
  <si>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</si>
  <si>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</si>
  <si>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</si>
  <si>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</si>
  <si>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</si>
  <si>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</si>
  <si>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</si>
  <si>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</si>
  <si>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</si>
  <si>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</si>
  <si>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</si>
  <si>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</si>
  <si>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</si>
  <si>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</si>
  <si>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</si>
  <si>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</si>
  <si>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</si>
  <si>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</si>
  <si>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</si>
  <si>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</si>
  <si>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</si>
  <si>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</si>
  <si>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</si>
  <si>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</si>
  <si>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</si>
  <si>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</si>
  <si>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</si>
  <si>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</si>
  <si>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</si>
  <si>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</si>
  <si>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经皮椎体成形术</t>
  </si>
  <si>
    <t>331501059-1</t>
  </si>
  <si>
    <t>经皮椎体成形术加收(每增加一椎体)</t>
  </si>
  <si>
    <t>331501059-2</t>
  </si>
  <si>
    <t>经皮髓核成形术</t>
  </si>
  <si>
    <t>331501059-2/1</t>
  </si>
  <si>
    <t>经皮髓核成形术加收(每增加一椎体)</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</si>
  <si>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</si>
  <si>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</si>
  <si>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</si>
  <si>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</si>
  <si>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</si>
  <si>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</si>
  <si>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</si>
  <si>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</si>
  <si>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</si>
  <si>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</si>
  <si>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</si>
  <si>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</si>
  <si>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</si>
  <si>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</si>
  <si>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</si>
  <si>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</si>
  <si>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</si>
  <si>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</si>
  <si>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</si>
  <si>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</si>
  <si>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</si>
  <si>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</si>
  <si>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</si>
  <si>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</si>
  <si>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</si>
  <si>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</si>
  <si>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</si>
  <si>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</si>
  <si>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</si>
  <si>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</si>
  <si>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</si>
  <si>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</si>
  <si>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</si>
  <si>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</si>
  <si>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t>
  </si>
  <si>
    <t>颈椎间盘电热纤维环成形术加收(每增加1间盘)</t>
  </si>
  <si>
    <t>331501068S</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</si>
  <si>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</si>
  <si>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</si>
  <si>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</si>
  <si>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</si>
  <si>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</si>
  <si>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</si>
  <si>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</si>
  <si>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</si>
  <si>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</si>
  <si>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</si>
  <si>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</si>
  <si>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</si>
  <si>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</si>
  <si>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</si>
  <si>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15.2 胸廓与周围神经手术</t>
  </si>
  <si>
    <t>胸出口综合征手术</t>
  </si>
  <si>
    <t>含颈肋切除术、前斜角肌切断术，经腋路第1肋骨切除术。</t>
  </si>
  <si>
    <t>331502001-1</t>
  </si>
  <si>
    <t>胸出口综合征手术加收(联合手术)</t>
  </si>
  <si>
    <t>臂丛神经损伤神经探查松解术</t>
  </si>
  <si>
    <t>臂丛神经损伤游离神经移植术</t>
  </si>
  <si>
    <t>不含游离神经切取。</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</si>
  <si>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</si>
  <si>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</si>
  <si>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</si>
  <si>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</si>
  <si>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</si>
  <si>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</si>
  <si>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</si>
  <si>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</si>
  <si>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</si>
  <si>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t>
  </si>
  <si>
    <t>臂丛神经损伤副神经移位术</t>
  </si>
  <si>
    <t>331502004-6</t>
  </si>
  <si>
    <t>臂丛神经损伤移位术加收(联合手术)</t>
  </si>
  <si>
    <t>指同时移位两根及以上神经加收。</t>
  </si>
  <si>
    <t>神经吻合术</t>
  </si>
  <si>
    <t>神经移植术</t>
  </si>
  <si>
    <t>异体神经</t>
  </si>
  <si>
    <t>带血管蒂游离神经移植术</t>
  </si>
  <si>
    <t>神经瘤切除术</t>
  </si>
  <si>
    <t>含神经吻合术。</t>
  </si>
  <si>
    <t>周围神经嵌压松解术</t>
  </si>
  <si>
    <t>坐骨神经松解术</t>
  </si>
  <si>
    <t>闭孔神经切断术</t>
  </si>
  <si>
    <t>闭孔神经内收肌切断术</t>
  </si>
  <si>
    <t>下肢神经探查吻合术</t>
  </si>
  <si>
    <t>指坐骨神经、股神经、胫神经、腓神经等。</t>
  </si>
  <si>
    <t>神经纤维部分切断术</t>
  </si>
  <si>
    <t>331502015S</t>
  </si>
  <si>
    <t>尺神经前置术</t>
  </si>
  <si>
    <t>含尺神经探查、松解游离。</t>
  </si>
  <si>
    <t>15.3 四肢骨肿瘤和病损切除手术</t>
  </si>
  <si>
    <t>肩胛骨肿瘤肩胛骨全切除重建术</t>
  </si>
  <si>
    <t>人工关节</t>
  </si>
  <si>
    <t>锁骨肿瘤锁骨全切除术</t>
  </si>
  <si>
    <t>肱骨肿瘤切除及骨重建术</t>
  </si>
  <si>
    <t>331503003-1</t>
  </si>
  <si>
    <t>肱骨肿瘤切除及骨重建术(瘤体浸润周围组织)</t>
  </si>
  <si>
    <t>尺、桡骨肿瘤切除及骨重建术</t>
  </si>
  <si>
    <t>骨水泥、接骨板</t>
  </si>
  <si>
    <t>331503004-1</t>
  </si>
  <si>
    <t>尺、桡骨肿瘤切除及骨重建术(瘤体浸润周围组织)</t>
  </si>
  <si>
    <t>髋臼肿瘤切除及髋关节融合术</t>
  </si>
  <si>
    <t>含成形术。</t>
  </si>
  <si>
    <t>髂骨翼肿瘤切除术</t>
  </si>
  <si>
    <t>髌骨肿瘤截除术</t>
  </si>
  <si>
    <t>331503007-1</t>
  </si>
  <si>
    <t>髌骨肿瘤局部切除术</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</si>
  <si>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</si>
  <si>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</si>
  <si>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</si>
  <si>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</si>
  <si>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</si>
  <si>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</si>
  <si>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</si>
  <si>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</si>
  <si>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</si>
  <si>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</si>
  <si>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</si>
  <si>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胫骨上段肿瘤刮除+植骨术</t>
  </si>
  <si>
    <t>骨病灶活检术</t>
  </si>
  <si>
    <t>确定病灶位置，穿刺或切取部分病灶送活检。不含影像学引导、病理学检查。</t>
  </si>
  <si>
    <t>胫、腓骨肿瘤切除+重建术</t>
  </si>
  <si>
    <t>跟骨肿瘤病灶刮除术</t>
  </si>
  <si>
    <t>内生软骨瘤切除术</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</si>
  <si>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</si>
  <si>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</si>
  <si>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</si>
  <si>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</si>
  <si>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</si>
  <si>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</si>
  <si>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</si>
  <si>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</si>
  <si>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</si>
  <si>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</si>
  <si>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</si>
  <si>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</si>
  <si>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</si>
  <si>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</si>
  <si>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</si>
  <si>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</si>
  <si>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15.4 四肢和脊椎骨结核手术</t>
  </si>
  <si>
    <t>肘、腕关节结核病灶清除术</t>
  </si>
  <si>
    <t>含游离体摘除、关节松解、关节软骨钻孔。</t>
  </si>
  <si>
    <t>331504001-1</t>
  </si>
  <si>
    <t>肘、腕关节结核关节成形术</t>
  </si>
  <si>
    <t>骶髂关节结核病灶清除术</t>
  </si>
  <si>
    <t>髋关节结核病灶清除术</t>
  </si>
  <si>
    <t>含关节融合术。</t>
  </si>
  <si>
    <t>膝关节结核病灶清除术</t>
  </si>
  <si>
    <t>含加压融合术。</t>
  </si>
  <si>
    <t>踝关节结核病灶清除+关节融合术</t>
  </si>
  <si>
    <t>脊椎结核病灶清除术</t>
  </si>
  <si>
    <t>331504006-1</t>
  </si>
  <si>
    <t>脊柱感染病灶清除术</t>
  </si>
  <si>
    <t>脊椎结核病灶清除+植骨融合术</t>
  </si>
  <si>
    <t>股骨头坏死病灶刮除植骨术</t>
  </si>
  <si>
    <t>桡骨远端切除腓骨移植成形术</t>
  </si>
  <si>
    <t>骨髓炎病灶清除术</t>
  </si>
  <si>
    <t>含肌瓣填塞术。</t>
  </si>
  <si>
    <t>骨髓炎切开引流灌洗术</t>
  </si>
  <si>
    <t>15.5 四肢骨折手术</t>
  </si>
  <si>
    <t>锁骨骨折切开复位内固定术</t>
  </si>
  <si>
    <t>肱骨近端骨折切开复位内固定术</t>
  </si>
  <si>
    <t>肱骨干骨折切开复位内固定术</t>
  </si>
  <si>
    <t>肱骨髁上、髁间骨折切开复位内固定术</t>
  </si>
  <si>
    <t>肱骨内外髁骨折切开复位内固定术</t>
  </si>
  <si>
    <t>331505005-1</t>
  </si>
  <si>
    <t>肱骨小头骨折切开复位内固定术</t>
  </si>
  <si>
    <t>尺骨鹰嘴骨折切开复位内固定术</t>
  </si>
  <si>
    <t>桡骨头切除术</t>
  </si>
  <si>
    <t>桡骨头骨折切开复位内固定术</t>
  </si>
  <si>
    <t>331505008-1</t>
  </si>
  <si>
    <t>桡骨颈部骨折切开复位内固定术</t>
  </si>
  <si>
    <t>孟氏骨折切开复位内固定术</t>
  </si>
  <si>
    <t>桡尺骨干骨折切开复位内固定术</t>
  </si>
  <si>
    <t>科雷氏骨折切开复位内固定术</t>
  </si>
  <si>
    <t>331505011-1</t>
  </si>
  <si>
    <t>史密斯骨折切开复位内固定术</t>
  </si>
  <si>
    <t>331505011-2</t>
  </si>
  <si>
    <t>巴顿骨折切开复位内固定术</t>
  </si>
  <si>
    <t>髋臼骨折切开复位内固定术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</si>
  <si>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</si>
  <si>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</si>
  <si>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</si>
  <si>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</si>
  <si>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</si>
  <si>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</si>
  <si>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髌骨骨折切开复位内固定术</t>
  </si>
  <si>
    <t>胫骨髁间骨折切开复位内固定术</t>
  </si>
  <si>
    <t>331505020-1</t>
  </si>
  <si>
    <t>胫骨平台骨折切开复位内固定术</t>
  </si>
  <si>
    <t>胫骨干骨折切开复位内固定术</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</si>
  <si>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</si>
  <si>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</si>
  <si>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</si>
  <si>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</si>
  <si>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多于三踝骨折参照此项目收费。</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</si>
  <si>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</si>
  <si>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</si>
  <si>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</si>
  <si>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</si>
  <si>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</si>
  <si>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</si>
  <si>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</si>
  <si>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</si>
  <si>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</si>
  <si>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</si>
  <si>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</si>
  <si>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</si>
  <si>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</si>
  <si>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骨内固定装置取出术</t>
  </si>
  <si>
    <t>指克氏针、三叶钉、钢板等各部位内固定装置。</t>
  </si>
  <si>
    <t>克氏针外露于体表消毒后直接取出时，按该项目30%收费。</t>
  </si>
  <si>
    <t>足部骨骨折切开复位内固定术</t>
  </si>
  <si>
    <t>331505038-1</t>
  </si>
  <si>
    <t>足部骨关节内骨折切开复位内固定术</t>
  </si>
  <si>
    <t>331505038-2</t>
  </si>
  <si>
    <t>足部双侧多处骨折切开复位内固定术</t>
  </si>
  <si>
    <t>腓骨骨折切开复位内固定术</t>
  </si>
  <si>
    <t>331505040S</t>
  </si>
  <si>
    <t>肢体骨折切开复位外固定支架固定术</t>
  </si>
  <si>
    <t>331505041S</t>
  </si>
  <si>
    <t>肩胛骨骨折复位内固定术</t>
  </si>
  <si>
    <t>将分离、移位、成角的肩胛骨骨折块进行复位内固定。</t>
  </si>
  <si>
    <t>15.6 四肢关节损伤与脱位手术</t>
  </si>
  <si>
    <t>肩锁关节脱位切开复位内固定术</t>
  </si>
  <si>
    <t>含韧带重建术。</t>
  </si>
  <si>
    <t>331506001-1</t>
  </si>
  <si>
    <t>肩锁关节成形术</t>
  </si>
  <si>
    <t>肩关节脱位切开复位术</t>
  </si>
  <si>
    <t>331506002-1</t>
  </si>
  <si>
    <t>肩关节陈旧性脱位切开复位术</t>
  </si>
  <si>
    <t>陈旧性肘关节前脱位切开复位术</t>
  </si>
  <si>
    <t>331506003-1</t>
  </si>
  <si>
    <t>陈旧性桡骨小头脱位切开复位术</t>
  </si>
  <si>
    <t>髋关节脱位切开复位术</t>
  </si>
  <si>
    <t>先天性髋关节脱位手法复位外固定术</t>
  </si>
  <si>
    <t>指手法复位后使用外固定材料塑形后固定。</t>
  </si>
  <si>
    <t>先天性髋关节脱位切开复位石膏固定术</t>
  </si>
  <si>
    <t>先天性髋关节脱位切开复位骨盆截骨内固定术</t>
  </si>
  <si>
    <t>先天性髋关节脱位切开复位骨盆截骨股骨上端截骨内固定术</t>
  </si>
  <si>
    <t>髌骨半脱位外侧切开松解术</t>
  </si>
  <si>
    <t>331506009-1</t>
  </si>
  <si>
    <t>髌韧带挛缩松解术</t>
  </si>
  <si>
    <t>331506009-2</t>
  </si>
  <si>
    <t>髌骨前(后)交叉韧带紧缩术</t>
  </si>
  <si>
    <t>髌骨脱位成形术</t>
  </si>
  <si>
    <t>膝关节前十字韧带重建术</t>
  </si>
  <si>
    <t>指膝关节前十字韧带的修复或重建。</t>
  </si>
  <si>
    <t>膝关节后十字韧带重建术</t>
  </si>
  <si>
    <t>指膝关节后十字韧带的修复或重建。</t>
  </si>
  <si>
    <t>膝关节内外侧副韧带重建术</t>
  </si>
  <si>
    <t>指膝关节内外侧副韧带的修复或重建。</t>
  </si>
  <si>
    <t>膝关节单纯游离体摘除术</t>
  </si>
  <si>
    <t>关节滑膜切除术(大)</t>
  </si>
  <si>
    <t>指膝、肩、髋关节。</t>
  </si>
  <si>
    <t>每关节</t>
  </si>
  <si>
    <t>331506016-1</t>
  </si>
  <si>
    <t>关节滑膜激光切除术(大)</t>
  </si>
  <si>
    <t>关节滑膜切除术(中)</t>
  </si>
  <si>
    <t>指肘、腕、踝关节。</t>
  </si>
  <si>
    <t>331506017-1</t>
  </si>
  <si>
    <t>关节滑膜激光切除术(中)</t>
  </si>
  <si>
    <t>关节滑膜切除术(小)</t>
  </si>
  <si>
    <t>指掌指、指间、趾间关节。</t>
  </si>
  <si>
    <t>331506018-1</t>
  </si>
  <si>
    <t>关节滑膜激光切除术(小)</t>
  </si>
  <si>
    <t>半月板切除术</t>
  </si>
  <si>
    <t>331506019-1</t>
  </si>
  <si>
    <t>半月板激光切除术</t>
  </si>
  <si>
    <t>331506019-2</t>
  </si>
  <si>
    <t>半月板缝合术</t>
  </si>
  <si>
    <t>331506019-2/1</t>
  </si>
  <si>
    <t>半月板缝合术加收(激光)</t>
  </si>
  <si>
    <t>关节清理术</t>
  </si>
  <si>
    <t>含滑膜切除、软骨下骨修整、游离体摘除、骨质增生清除，指膝、踝、肩、肘、髋、足、手、腕等关节。</t>
  </si>
  <si>
    <t>单纯游离体摘除术、单纯关节滑膜切除术不得按该项目收费。</t>
  </si>
  <si>
    <t>踝关节稳定手术</t>
  </si>
  <si>
    <t>腘窝囊肿切除术</t>
  </si>
  <si>
    <t>肘关节稳定术</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</si>
  <si>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</si>
  <si>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</si>
  <si>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</si>
  <si>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</si>
  <si>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</si>
  <si>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</si>
  <si>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</si>
  <si>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</si>
  <si>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</si>
  <si>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</si>
  <si>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</si>
  <si>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</si>
  <si>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</si>
  <si>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</si>
  <si>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</si>
  <si>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</si>
  <si>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</si>
  <si>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</si>
  <si>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</si>
  <si>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</si>
  <si>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</si>
  <si>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</si>
  <si>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</si>
  <si>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</si>
  <si>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</si>
  <si>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</si>
  <si>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15.7 人工关节置换手术</t>
  </si>
  <si>
    <t>人工全肩关节置换术</t>
  </si>
  <si>
    <t>含肱骨头及肩胛骨部分。</t>
  </si>
  <si>
    <t>331507001-1</t>
  </si>
  <si>
    <t>人工全肩关节再置换术</t>
  </si>
  <si>
    <t>331507001-2</t>
  </si>
  <si>
    <t>反式人工肩关节置换术加收</t>
  </si>
  <si>
    <t>指反式人工肩关节置换、再置换术的加收。</t>
  </si>
  <si>
    <t>人工肱骨头置换术</t>
  </si>
  <si>
    <t>人工肘关节置换术</t>
  </si>
  <si>
    <t>331507003-1</t>
  </si>
  <si>
    <t>人工肘关节再置换术</t>
  </si>
  <si>
    <t>人工腕关节置换术</t>
  </si>
  <si>
    <t>331507004-1</t>
  </si>
  <si>
    <t>人工腕关节再置换术</t>
  </si>
  <si>
    <t>人工全髋关节置换术</t>
  </si>
  <si>
    <t>不含关节滑膜切除术。</t>
  </si>
  <si>
    <t>331507005-1</t>
  </si>
  <si>
    <t>人工全髋关节再置换术</t>
  </si>
  <si>
    <t>人工股骨头置换术</t>
  </si>
  <si>
    <t>人工膝关节表面置换术</t>
  </si>
  <si>
    <t>331507007-1</t>
  </si>
  <si>
    <t>人工膝关节表面再置换术</t>
  </si>
  <si>
    <t>人工膝关节绞链式置换术</t>
  </si>
  <si>
    <t>331507008-1</t>
  </si>
  <si>
    <t>人工膝关节绞链式再置换术</t>
  </si>
  <si>
    <t>人工踝关节置换术</t>
  </si>
  <si>
    <t>331507009-1</t>
  </si>
  <si>
    <t>人工踝关节再置换术</t>
  </si>
  <si>
    <t>人工髌股关节置换术</t>
  </si>
  <si>
    <t>含髌骨和股骨滑车表面置换手术、不含关节滑膜切除术。</t>
  </si>
  <si>
    <t>人工关节取出术</t>
  </si>
  <si>
    <t>髋关节表面置换术</t>
  </si>
  <si>
    <t>人工跖趾关节置换术</t>
  </si>
  <si>
    <t>331507013-1</t>
  </si>
  <si>
    <t>人工趾间关节置换术</t>
  </si>
  <si>
    <t>人工关节翻修术</t>
  </si>
  <si>
    <t>331507015S</t>
  </si>
  <si>
    <t>膝关节单髁置换术</t>
  </si>
  <si>
    <t>显露病变的膝关节，安放假体。不含术中X线透视、导航。</t>
  </si>
  <si>
    <t>331507016S</t>
  </si>
  <si>
    <t>骨关节感染旷置术</t>
  </si>
  <si>
    <t>含人工假体、植入物取出术。</t>
  </si>
  <si>
    <t>15.8 骨骺固定手术</t>
  </si>
  <si>
    <t>骨骺肌及软组织肿瘤切除术</t>
  </si>
  <si>
    <t>骨骺早闭骨桥切除脂肪移植术</t>
  </si>
  <si>
    <t>骨骺固定术</t>
  </si>
  <si>
    <t>股骨头骨骺滑脱牵引复位内固定术</t>
  </si>
  <si>
    <t>带血管蒂肌蒂骨骺移植术</t>
  </si>
  <si>
    <t>15.9 四肢骨切除、刮除手术</t>
  </si>
  <si>
    <t>尺骨头桡骨茎突切除术</t>
  </si>
  <si>
    <t>髌股关节病变软骨切除软骨下钻孔术</t>
  </si>
  <si>
    <t>髌骨切除+股四头肌修补术</t>
  </si>
  <si>
    <t>移植取骨术</t>
  </si>
  <si>
    <t>髂骨取骨术</t>
  </si>
  <si>
    <t>取腓骨术</t>
  </si>
  <si>
    <t>指不带血管。</t>
  </si>
  <si>
    <t>331509006-1</t>
  </si>
  <si>
    <t>带血管蒂腓骨取骨术</t>
  </si>
  <si>
    <t>先天性锁骨假关节切除植骨内固定术</t>
  </si>
  <si>
    <t>先天性胫骨假关节切除带血管腓骨移植术</t>
  </si>
  <si>
    <t>距骨切除术</t>
  </si>
  <si>
    <t>15.10 四肢骨截骨术</t>
  </si>
  <si>
    <t>肘关节截骨术</t>
  </si>
  <si>
    <t>腕关节截骨术</t>
  </si>
  <si>
    <t>掌骨截骨矫形术</t>
  </si>
  <si>
    <t>331510003-1</t>
  </si>
  <si>
    <t>指(趾)骨截骨矫形术</t>
  </si>
  <si>
    <t>331510003-2</t>
  </si>
  <si>
    <t>跖跗截骨术</t>
  </si>
  <si>
    <t>髋臼旋转截骨术</t>
  </si>
  <si>
    <t>股骨颈楔形截骨术</t>
  </si>
  <si>
    <t>股骨头钻孔及植骨术</t>
  </si>
  <si>
    <t>331510006-1</t>
  </si>
  <si>
    <t>股骨头单纯钻孔减压术</t>
  </si>
  <si>
    <t>股骨下端截骨术</t>
  </si>
  <si>
    <t>胫骨高位截骨术</t>
  </si>
  <si>
    <t>跟骨截骨术</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</si>
  <si>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</si>
  <si>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</si>
  <si>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</si>
  <si>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</si>
  <si>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</si>
  <si>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</si>
  <si>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</si>
  <si>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15.11 关节融合术</t>
  </si>
  <si>
    <t>肘关节融合术</t>
  </si>
  <si>
    <t>先天性胫骨缺如胫骨上端膝关节融合术</t>
  </si>
  <si>
    <t>踝关节融合手术</t>
  </si>
  <si>
    <t>331511003-1</t>
  </si>
  <si>
    <t>三关节融合手术</t>
  </si>
  <si>
    <t>331511003-2</t>
  </si>
  <si>
    <t>胫、距关节融合术</t>
  </si>
  <si>
    <t>331511003-3</t>
  </si>
  <si>
    <t>四关节融合术</t>
  </si>
  <si>
    <t>跟骰关节融合术</t>
  </si>
  <si>
    <t>趾间关节融合术</t>
  </si>
  <si>
    <t>含克氏针固定。</t>
  </si>
  <si>
    <t>331511005-1</t>
  </si>
  <si>
    <t>近节趾骨背侧契形截骨融合术</t>
  </si>
  <si>
    <t>15.12 四肢骨骨关节成形术</t>
  </si>
  <si>
    <t>肘关节叉状成形术</t>
  </si>
  <si>
    <t>网球肘松解术</t>
  </si>
  <si>
    <t>尺骨延长术</t>
  </si>
  <si>
    <t>尺骨短缩术</t>
  </si>
  <si>
    <t>桡骨延长术</t>
  </si>
  <si>
    <t>桡骨短缩术</t>
  </si>
  <si>
    <t>股骨延长术</t>
  </si>
  <si>
    <t>331512007-1</t>
  </si>
  <si>
    <t>肱骨延长术</t>
  </si>
  <si>
    <t>331512007-2</t>
  </si>
  <si>
    <t>腓骨延长术</t>
  </si>
  <si>
    <t>331512007-3</t>
  </si>
  <si>
    <t>手足部骨延长术</t>
  </si>
  <si>
    <t>331512007-4</t>
  </si>
  <si>
    <t>锁骨延长术</t>
  </si>
  <si>
    <t>髋臼造盖成形术</t>
  </si>
  <si>
    <t>血管束移植充填植骨术</t>
  </si>
  <si>
    <t>股四头肌成形术</t>
  </si>
  <si>
    <t>膝内外翻定点闭式折骨术</t>
  </si>
  <si>
    <t>髌韧带成形术</t>
  </si>
  <si>
    <t>含断裂直接缝合术、远方移位、止点移位、断裂重建术、人工髌腱成形术。</t>
  </si>
  <si>
    <t>人工髌腱</t>
  </si>
  <si>
    <t>胫骨结节垫高术</t>
  </si>
  <si>
    <t>先天性马蹄内翻足松解术</t>
  </si>
  <si>
    <t>指前路和后路。</t>
  </si>
  <si>
    <t>踇外翻矫形术</t>
  </si>
  <si>
    <t>331512015-1</t>
  </si>
  <si>
    <t>踇外翻矫形术加收(截骨)</t>
  </si>
  <si>
    <t>331512015-2</t>
  </si>
  <si>
    <t>踇外翻矫形术加收(肌腱移位)</t>
  </si>
  <si>
    <t>第二跖骨头修整成形术</t>
  </si>
  <si>
    <t>骨移植术</t>
  </si>
  <si>
    <t>异体骨、煅烧骨、人造骨</t>
  </si>
  <si>
    <t>胫骨延长术</t>
  </si>
  <si>
    <t>上肢关节松解术</t>
  </si>
  <si>
    <t>指肩、肘、腕关节。</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</si>
  <si>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</si>
  <si>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</si>
  <si>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</si>
  <si>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</si>
  <si>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</si>
  <si>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</si>
  <si>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</si>
  <si>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</si>
  <si>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</si>
  <si>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15.13 截肢术</t>
  </si>
  <si>
    <t>肩关节离断术</t>
  </si>
  <si>
    <t>肩胛胸部间离断术</t>
  </si>
  <si>
    <t>残端修整术</t>
  </si>
  <si>
    <t>上肢截肢术</t>
  </si>
  <si>
    <t>髋关节离断术</t>
  </si>
  <si>
    <t>大腿截肢术</t>
  </si>
  <si>
    <t>小腿截肢术</t>
  </si>
  <si>
    <t>足踝部截肢术</t>
  </si>
  <si>
    <t>截指术</t>
  </si>
  <si>
    <t>331513009-1</t>
  </si>
  <si>
    <t>截趾术</t>
  </si>
  <si>
    <t>15.14 断肢再植术</t>
  </si>
  <si>
    <t>断肢再植术</t>
  </si>
  <si>
    <t>每肢</t>
  </si>
  <si>
    <t>断指再植术</t>
  </si>
  <si>
    <t>每指</t>
  </si>
  <si>
    <t>331514002-1</t>
  </si>
  <si>
    <t>断趾再植术</t>
  </si>
  <si>
    <t>每趾</t>
  </si>
  <si>
    <t>15.15 手部骨折手术</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</si>
  <si>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</si>
  <si>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</si>
  <si>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</si>
  <si>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</si>
  <si>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</si>
  <si>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</si>
  <si>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</si>
  <si>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</si>
  <si>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</si>
  <si>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331515009-1</t>
  </si>
  <si>
    <t>月骨缺血性坏死血管植入术</t>
  </si>
  <si>
    <t>人工桡骨头置换术</t>
  </si>
  <si>
    <t>15.16 手（足）部关节脱位手术</t>
  </si>
  <si>
    <t>手（足）部关节脱位切开复位内固定术</t>
  </si>
  <si>
    <t>指腕掌关节、掌指关节、指间关节等手部关节脱位。或足部关节脱位切开复位内固定。</t>
  </si>
  <si>
    <t>15.17 手部关节融合术</t>
  </si>
  <si>
    <t>局限性腕骨融合术</t>
  </si>
  <si>
    <t>腕关节融合术</t>
  </si>
  <si>
    <t>指间关节融合术</t>
  </si>
  <si>
    <t>手部人工关节置换术</t>
  </si>
  <si>
    <t>指指间关节、掌指、腕掌关节等手部关节。</t>
  </si>
  <si>
    <t>15.18 手（足）部骨切除术</t>
  </si>
  <si>
    <t>掌指骨软骨瘤刮除植骨术</t>
  </si>
  <si>
    <t>掌指结核病灶清除术</t>
  </si>
  <si>
    <t>331518002-1</t>
  </si>
  <si>
    <t>跖、趾结核病灶清除术</t>
  </si>
  <si>
    <t>近排腕骨切除术</t>
  </si>
  <si>
    <t>舟骨近端切除术</t>
  </si>
  <si>
    <t>月骨摘除术</t>
  </si>
  <si>
    <t>月骨摘除肌腱填塞术</t>
  </si>
  <si>
    <t>不含肌腱切取。</t>
  </si>
  <si>
    <t>腕关节三角软骨复合体重建术</t>
  </si>
  <si>
    <t>含全切、部分切除。</t>
  </si>
  <si>
    <t>15.19 手（足）部成形手术</t>
  </si>
  <si>
    <t>并指分离术</t>
  </si>
  <si>
    <t>不含扩张器植入。</t>
  </si>
  <si>
    <t>每指蹼</t>
  </si>
  <si>
    <t>331519001-1</t>
  </si>
  <si>
    <t>并趾分离术</t>
  </si>
  <si>
    <t>每趾蹼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</si>
  <si>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</si>
  <si>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</si>
  <si>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</si>
  <si>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</si>
  <si>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</si>
  <si>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</si>
  <si>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</si>
  <si>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</si>
  <si>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</si>
  <si>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</si>
  <si>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</si>
  <si>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</si>
  <si>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多指（趾）切除术</t>
  </si>
  <si>
    <t>指多手指或多脚趾切除。</t>
  </si>
  <si>
    <t>其他指再造术</t>
  </si>
  <si>
    <t>含部分再造和指延长术；不含假体植入和延长器应用。</t>
  </si>
  <si>
    <t>严重烧伤手畸形矫正术</t>
  </si>
  <si>
    <t>指严重烧伤手畸形，如爪形手、无手、拳状手等；不含小关节成形术。</t>
  </si>
  <si>
    <t>手部瘢痕挛缩整形术</t>
  </si>
  <si>
    <t>含掌侧和背侧；不含指关节成形术。</t>
  </si>
  <si>
    <t>每部位或每侧</t>
  </si>
  <si>
    <t>指关节成形术</t>
  </si>
  <si>
    <t>含侧副韧带切除、关节融合。</t>
  </si>
  <si>
    <t>331519012-1</t>
  </si>
  <si>
    <t>趾关节成形术</t>
  </si>
  <si>
    <t>手（足）部关节松解术</t>
  </si>
  <si>
    <t>指手（足）部关节松解。</t>
  </si>
  <si>
    <t>每个关节</t>
  </si>
  <si>
    <t>掌指关节成形术</t>
  </si>
  <si>
    <t>331519017-1</t>
  </si>
  <si>
    <t>跖趾关节成形术</t>
  </si>
  <si>
    <t>15.20 手(足)外伤其他手术</t>
  </si>
  <si>
    <t>腕关节韧带修补术</t>
  </si>
  <si>
    <t>331520001-1</t>
  </si>
  <si>
    <t>踝关节韧带修补术</t>
  </si>
  <si>
    <t>指(趾)间或掌指(趾)关节侧副韧带修补术</t>
  </si>
  <si>
    <t>331520002-1</t>
  </si>
  <si>
    <t>指(趾)间或掌指(趾)关节关节囊修补术</t>
  </si>
  <si>
    <t>331520001-2</t>
  </si>
  <si>
    <t>踝关节韧带损伤重建术</t>
  </si>
  <si>
    <t>清除撕脱骨片，探查关节腔，缝合撕裂的关节囊，在内或外踝钻孔，肌腱韧带重建，止血，放置引流，负压吸引。</t>
  </si>
  <si>
    <t>15.21 手（足）外伤皮瓣术</t>
  </si>
  <si>
    <t>手外伤清创术</t>
  </si>
  <si>
    <t>331521008-1/1</t>
  </si>
  <si>
    <t>手外伤清创术加收(每增1指)</t>
  </si>
  <si>
    <t>331521008-1/2</t>
  </si>
  <si>
    <t>手外伤清创术加收(手掌背)</t>
  </si>
  <si>
    <t>331521008-1/3</t>
  </si>
  <si>
    <t>手外伤清创术加收(前臂)</t>
  </si>
  <si>
    <t>331521008-2</t>
  </si>
  <si>
    <t>足外伤清创术</t>
  </si>
  <si>
    <t>331521008-2/1</t>
  </si>
  <si>
    <t>足外伤外伤清创术加收(每增1趾)</t>
  </si>
  <si>
    <t>331521008-2/2</t>
  </si>
  <si>
    <t>足外伤清创术加收(足背)</t>
  </si>
  <si>
    <t>331521008-2/3</t>
  </si>
  <si>
    <t>足外伤清创术加收(小腿)</t>
  </si>
  <si>
    <t>指固有伸（屈）肌腱移位功能重建术</t>
  </si>
  <si>
    <t>指重建伸（屈）拇功能、重建手指外展功能等。</t>
  </si>
  <si>
    <t>肩外展功能重建术</t>
  </si>
  <si>
    <t>含二头、三头肌、斜方肌；不含阔筋膜切取。</t>
  </si>
  <si>
    <t>331521010-1</t>
  </si>
  <si>
    <t>肩峰下减压术</t>
  </si>
  <si>
    <t>331521010-2</t>
  </si>
  <si>
    <t>肩峰成形术</t>
  </si>
  <si>
    <t>屈肘功能重建术</t>
  </si>
  <si>
    <t>含尺侧腕屈肌及屈指浅切取。</t>
  </si>
  <si>
    <t>伸腕功能重建术</t>
  </si>
  <si>
    <t>含切取肌腱重建伸腕、伸指等。</t>
  </si>
  <si>
    <t>伸指(趾)功能重建术</t>
  </si>
  <si>
    <t>含切取肌腱重建伸腕/踝、伸指/趾等。</t>
  </si>
  <si>
    <t>屈指(趾)功能重建术</t>
  </si>
  <si>
    <t>含切取肌腱重建屈腕/踝、屈指/趾等。</t>
  </si>
  <si>
    <t>拇指对掌功能重建术</t>
  </si>
  <si>
    <t>指掌长肌移位、屈指浅移位、伸腕肌移位、外展小指肌移位等。</t>
  </si>
  <si>
    <t>缩窄性腱鞘炎切开术</t>
  </si>
  <si>
    <t>腱鞘囊肿切除术</t>
  </si>
  <si>
    <t>331521017-1</t>
  </si>
  <si>
    <t>拇囊炎手术治疗</t>
  </si>
  <si>
    <t>掌筋膜挛缩切除术</t>
  </si>
  <si>
    <t>侧副韧带挛缩切断术</t>
  </si>
  <si>
    <t>小肌肉挛缩切断术</t>
  </si>
  <si>
    <t>肌腱粘连松解术</t>
  </si>
  <si>
    <t>331521028-1</t>
  </si>
  <si>
    <t>肌腱探查术</t>
  </si>
  <si>
    <t>331521028-2</t>
  </si>
  <si>
    <t>肌腱切取术</t>
  </si>
  <si>
    <t>切取肌腱或腱性组织。</t>
  </si>
  <si>
    <t>屈伸指（趾）肌腱吻合术</t>
  </si>
  <si>
    <t>切开皮肤，止血显露并缝合，屈伸指（趾）肌腱。</t>
  </si>
  <si>
    <t>屈伸指（趾）肌腱游离移植术</t>
  </si>
  <si>
    <t>显露肌腱，游离和切取肌腱，修正并缝合止血，缝合伤口，加压包扎。</t>
  </si>
  <si>
    <t>滑车重建术</t>
  </si>
  <si>
    <t>锤状指修复术</t>
  </si>
  <si>
    <t>侧腱束劈开交叉缝合术</t>
  </si>
  <si>
    <t>“钮孔畸形”游离肌腱固定术</t>
  </si>
  <si>
    <t>手内肌麻痹功能重建术</t>
  </si>
  <si>
    <t>前臂神经探查吻合术</t>
  </si>
  <si>
    <t>指桡神经、正中神经、尺神经。</t>
  </si>
  <si>
    <t>每条神经</t>
  </si>
  <si>
    <t>前臂神经探查游离神经移植术</t>
  </si>
  <si>
    <t>指桡神经、正中神经、尺神经。含游离神经切取。</t>
  </si>
  <si>
    <t>手腕部神经损伤修复术</t>
  </si>
  <si>
    <t>指桡神经浅支、指总神经、指固有神经。</t>
  </si>
  <si>
    <t>虎口成形术</t>
  </si>
  <si>
    <t>含虎口加深术、虎口开大术；不含指蹼成形术。</t>
  </si>
  <si>
    <t>指蹼成形术</t>
  </si>
  <si>
    <t>每个指蹼</t>
  </si>
  <si>
    <t>331521040-1</t>
  </si>
  <si>
    <t>趾蹼成形术</t>
  </si>
  <si>
    <t>每个趾蹼</t>
  </si>
  <si>
    <t>甲床修补术</t>
  </si>
  <si>
    <t>331521042S</t>
  </si>
  <si>
    <t>甲床移植术</t>
  </si>
  <si>
    <t>含健侧甲床切取、甲床移植缝合术。不含拔甲术、清创术。</t>
  </si>
  <si>
    <t>每指/趾</t>
  </si>
  <si>
    <t>15.22 肌肉、肌腱、韧带手术</t>
  </si>
  <si>
    <t>骨骼肌软组织肿瘤切除术</t>
  </si>
  <si>
    <t>肌性斜颈矫正术</t>
  </si>
  <si>
    <t>骨化性肌炎局部切除术</t>
  </si>
  <si>
    <t>脑瘫肌力肌张力调整术</t>
  </si>
  <si>
    <t>指上下肢体肌腱松解、延长、切断、神经移位。</t>
  </si>
  <si>
    <t>单肢</t>
  </si>
  <si>
    <t>上肢筋膜间室综合征切开减压术</t>
  </si>
  <si>
    <t>肱二头肌腱断裂修补术</t>
  </si>
  <si>
    <t>331522006-1</t>
  </si>
  <si>
    <t>肱三头肌腱断裂修补术</t>
  </si>
  <si>
    <t>岗上肌腱钙化沉淀物取出术</t>
  </si>
  <si>
    <t>肩袖破裂修补术</t>
  </si>
  <si>
    <t>331522008-1</t>
  </si>
  <si>
    <t>肩关节前盂唇损伤修补术(BANKART)</t>
  </si>
  <si>
    <t>331522008-2</t>
  </si>
  <si>
    <t>肩关节上盂唇撕裂修复术(SLAP)</t>
  </si>
  <si>
    <t>331522008-3</t>
  </si>
  <si>
    <t>肩关节盂唇修复术</t>
  </si>
  <si>
    <t>腕管综合症切开减压术</t>
  </si>
  <si>
    <t>肱二头肌长头腱脱位修复术</t>
  </si>
  <si>
    <t>331522010-1</t>
  </si>
  <si>
    <t>肱三头肌长头腱脱位修补术</t>
  </si>
  <si>
    <t>格林先天性高肩胛症手术</t>
  </si>
  <si>
    <t>臀大肌挛缩切除术</t>
  </si>
  <si>
    <t>髂胫束松解术</t>
  </si>
  <si>
    <t>下肢筋膜间室综合征切开减压术</t>
  </si>
  <si>
    <t>腓骨肌腱脱位修复术</t>
  </si>
  <si>
    <t>跟腱断裂修补术</t>
  </si>
  <si>
    <t>331522017S</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</si>
  <si>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</si>
  <si>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</si>
  <si>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</si>
  <si>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</si>
  <si>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</si>
  <si>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</si>
  <si>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</si>
  <si>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</si>
  <si>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</si>
  <si>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</si>
  <si>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</si>
  <si>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</si>
  <si>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</si>
  <si>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</si>
  <si>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</si>
  <si>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15.23 骨关节其他手术</t>
  </si>
  <si>
    <t>手法牵引复位术</t>
  </si>
  <si>
    <t>皮肤牵引术</t>
  </si>
  <si>
    <t>骨骼牵引术</t>
  </si>
  <si>
    <t>颅骨牵引术</t>
  </si>
  <si>
    <t>颅骨头环牵引术</t>
  </si>
  <si>
    <t>石膏固定术(特大)</t>
  </si>
  <si>
    <t>指髋人字石膏、石膏床。</t>
  </si>
  <si>
    <t>石膏固定术(大)</t>
  </si>
  <si>
    <t>指下肢管型石膏、胸肩石膏、石膏背心。</t>
  </si>
  <si>
    <t>石膏固定术(中)</t>
  </si>
  <si>
    <t>指石膏托、上肢管型石膏。</t>
  </si>
  <si>
    <t>石膏固定术(小)</t>
  </si>
  <si>
    <t>指前臂石膏托、管型及小腿“U”型石膏 。</t>
  </si>
  <si>
    <t>石膏拆除术</t>
  </si>
  <si>
    <t>各部位多头带包扎术</t>
  </si>
  <si>
    <t>跟骨钻孔术</t>
  </si>
  <si>
    <t>16.1 乳房手术</t>
  </si>
  <si>
    <t>一次性旋切刀头</t>
  </si>
  <si>
    <t>乳腺肿物穿刺术</t>
  </si>
  <si>
    <t>331601001-1</t>
  </si>
  <si>
    <t>立体定位下乳腺肿物穿刺术</t>
  </si>
  <si>
    <t>乳房再造术</t>
  </si>
  <si>
    <t>不含乳头乳晕重建和乳腺切除。</t>
  </si>
  <si>
    <t>假体</t>
  </si>
  <si>
    <t>乳房再造术Ⅱ期</t>
  </si>
  <si>
    <t>含乳头乳晕重建。</t>
  </si>
  <si>
    <t>331601009-1</t>
  </si>
  <si>
    <t>乳房再造术II期(带血管蒂的肌皮组织移植)</t>
  </si>
  <si>
    <t>331601009-2</t>
  </si>
  <si>
    <t>乳房再造术II期(大网膜移植)</t>
  </si>
  <si>
    <t>乳头乳晕整形术</t>
  </si>
  <si>
    <t>含乳头内陷畸形、乳头乳晕再造。</t>
  </si>
  <si>
    <t>331601017S</t>
  </si>
  <si>
    <t>背阔肌乳房修复术</t>
  </si>
  <si>
    <t>背阔肌胸背血管神经蒂分离，背阔肌的分离，乳房缺损修复。</t>
  </si>
  <si>
    <t>脓肿切开引流术</t>
  </si>
  <si>
    <t>含体表、软组织感染化脓切开引流。</t>
  </si>
  <si>
    <t>331602001-1</t>
  </si>
  <si>
    <t>经皮囊肿引流术</t>
  </si>
  <si>
    <t>头皮撕脱清创修复术</t>
  </si>
  <si>
    <t>不含大网膜切取移植。</t>
  </si>
  <si>
    <t>头皮缺损修复术</t>
  </si>
  <si>
    <t>不含扩张器植入、毛发种植术。</t>
  </si>
  <si>
    <t>扩张器</t>
  </si>
  <si>
    <t>颈部开放性损伤探查术</t>
  </si>
  <si>
    <t>烧伤血管破裂出血血管修补缝合术</t>
  </si>
  <si>
    <t>指头颈、躯干、上下肢等。</t>
  </si>
  <si>
    <t>深度烧伤扩创血管神经探查术</t>
  </si>
  <si>
    <t>颅骨烧伤凿骨扩创术</t>
  </si>
  <si>
    <t>深度烧伤截肢术</t>
  </si>
  <si>
    <t>每个肢体</t>
  </si>
  <si>
    <t>331603006-1</t>
  </si>
  <si>
    <t>深度冻伤截肢术</t>
  </si>
  <si>
    <t>经烧伤创面气管切开术</t>
  </si>
  <si>
    <t>经烧伤创面静脉切开术</t>
  </si>
  <si>
    <t>烧伤截指术</t>
  </si>
  <si>
    <t>每三指</t>
  </si>
  <si>
    <t>不足三个按三个计价。</t>
  </si>
  <si>
    <t>331603034-1</t>
  </si>
  <si>
    <t>烧伤截趾术</t>
  </si>
  <si>
    <t>每三趾</t>
  </si>
  <si>
    <t>331603034-2</t>
  </si>
  <si>
    <t>冻伤截指术</t>
  </si>
  <si>
    <t>331603034-3</t>
  </si>
  <si>
    <t>冻伤截趾术</t>
  </si>
  <si>
    <t>深度烧伤扩创关节成型术</t>
  </si>
  <si>
    <t>深度烧伤死骨摘除术</t>
  </si>
  <si>
    <t>肌腱移植术</t>
  </si>
  <si>
    <t>不含自体肌腱或腱性组织获取。</t>
  </si>
  <si>
    <t>异体肌腱</t>
  </si>
  <si>
    <t>烧伤后肌腱延长术</t>
  </si>
  <si>
    <t>331603049S</t>
  </si>
  <si>
    <t>骨外露钻孔术</t>
  </si>
  <si>
    <t>利用骨科钻孔器械，行外露骨钻孔治疗，至骨面有新鲜渗血即可，覆盖出血创面，培育新鲜肉芽组织。</t>
  </si>
  <si>
    <t>小口畸形矫正术</t>
  </si>
  <si>
    <t>含口角畸形矫正。</t>
  </si>
  <si>
    <t>唇外翻矫正术</t>
  </si>
  <si>
    <t>不含胡须再造术。</t>
  </si>
  <si>
    <t>每侧</t>
  </si>
  <si>
    <t>面瘫畸形矫正术</t>
  </si>
  <si>
    <t>不含神经切取术。</t>
  </si>
  <si>
    <t>植入材料</t>
  </si>
  <si>
    <t>面部外伤清创整形术</t>
  </si>
  <si>
    <t>半侧颜面萎缩整形术</t>
  </si>
  <si>
    <t>不含截骨术。</t>
  </si>
  <si>
    <t xml:space="preserve"> 331701007-2</t>
  </si>
  <si>
    <t>深板层角膜移植术</t>
  </si>
  <si>
    <t xml:space="preserve"> 331701007-3</t>
  </si>
  <si>
    <t>角膜内皮移植术</t>
  </si>
  <si>
    <t>(四)物理治疗与康复</t>
  </si>
  <si>
    <t>说明：本类包括物理治疗和康复检查、治疗两部分。</t>
  </si>
  <si>
    <t>1.物理治疗</t>
  </si>
  <si>
    <t>红外线治疗</t>
  </si>
  <si>
    <t>指远、近红外线：TDP、近红外线气功治疗、红外线光浴治疗、远红外医疗舱治疗。</t>
  </si>
  <si>
    <t>每个照射区</t>
  </si>
  <si>
    <t>每区照射20分钟。</t>
  </si>
  <si>
    <t>可见光照射治疗</t>
  </si>
  <si>
    <t>指应用可见光波段光辐射器对人体病变部位进行体表照射。</t>
  </si>
  <si>
    <t>偏振光照射</t>
  </si>
  <si>
    <t>紫外线治疗</t>
  </si>
  <si>
    <t>指长、中、短波紫外线、低压紫外线、高压紫外线、水冷式、导子紫外线、光化学疗法。</t>
  </si>
  <si>
    <t>340100004-1</t>
  </si>
  <si>
    <t>紫外线生物剂量测定</t>
  </si>
  <si>
    <t>激光疗法</t>
  </si>
  <si>
    <t>含原光束、散焦激光疗法。</t>
  </si>
  <si>
    <t>光敏疗法</t>
  </si>
  <si>
    <t>含紫外线、激光。</t>
  </si>
  <si>
    <t>电诊断</t>
  </si>
  <si>
    <t>指直流电检查、感应电检查、直流-感应电检查、时值检查、强度-频率曲线检查、中频脉冲电检查。</t>
  </si>
  <si>
    <t>每块肌肉或每条神经</t>
  </si>
  <si>
    <t>直流电治疗</t>
  </si>
  <si>
    <t>指单纯直流电治疗、直流电药物离子导入治疗、直流电水浴治疗、（单、双、四槽浴）、电化学疗法。</t>
  </si>
  <si>
    <t>低频脉冲电治疗</t>
  </si>
  <si>
    <t>指感应电治疗、神经肌肉电刺激治疗、间动电疗、经皮神经电刺激治疗、功能性电刺激治疗、温热电脉冲治疗、微机功能性电刺激治疗、银棘状刺激疗法（SSP）。</t>
  </si>
  <si>
    <t>中频脉冲电治疗</t>
  </si>
  <si>
    <t>指中频脉冲电治疗、音频电治疗、干扰电治疗、动态干扰电治疗、立体动态干扰电治疗、调制中频电治疗、电脑中频电治疗。</t>
  </si>
  <si>
    <t>共鸣火花治疗</t>
  </si>
  <si>
    <t>每5分钟</t>
  </si>
  <si>
    <t>超短波短波治疗</t>
  </si>
  <si>
    <t>指小功率超短波和短波、大功率超短波和短波、脉冲超短波和短波、体腔治疗。</t>
  </si>
  <si>
    <t>微波治疗</t>
  </si>
  <si>
    <t>指分米波、厘米波、毫米波、微波组织凝固、体腔治疗。</t>
  </si>
  <si>
    <t>射频电疗</t>
  </si>
  <si>
    <t>指大功率短波、分米波、厘米波。</t>
  </si>
  <si>
    <t>静电治疗</t>
  </si>
  <si>
    <t>指低压、高压静电治疗、高电位治疗。</t>
  </si>
  <si>
    <t>每20分钟</t>
  </si>
  <si>
    <t>空气负离子治疗</t>
  </si>
  <si>
    <t>指使用空气负离子治疗仪治疗。</t>
  </si>
  <si>
    <t>每30分钟</t>
  </si>
  <si>
    <t>超声波治疗</t>
  </si>
  <si>
    <t>指使用超声波治疗仪治疗。</t>
  </si>
  <si>
    <t>电子生物反馈疗法</t>
  </si>
  <si>
    <t>含肌电、皮温、皮电、脑电、心率各种生物反馈。</t>
  </si>
  <si>
    <t>磁疗</t>
  </si>
  <si>
    <t>指脉冲式、交变等不同机型又分低频磁、高频磁及热点磁、强磁场刺激、热磁振。</t>
  </si>
  <si>
    <t>水疗</t>
  </si>
  <si>
    <t>指药物浸浴、气泡浴、哈伯特槽浴（8字槽）、旋涡浴（分上肢、下肢）。</t>
  </si>
  <si>
    <t>蜡疗</t>
  </si>
  <si>
    <t>指浸蜡、刷蜡、蜡敷。</t>
  </si>
  <si>
    <t>泥疗</t>
  </si>
  <si>
    <t>指电泥疗、泥敷。</t>
  </si>
  <si>
    <t>340100022-1</t>
  </si>
  <si>
    <t>全身泥疗</t>
  </si>
  <si>
    <t>牵引</t>
  </si>
  <si>
    <t>340100023-1</t>
  </si>
  <si>
    <t>颈椎牵引</t>
  </si>
  <si>
    <t>340100023-2</t>
  </si>
  <si>
    <t>腰椎牵引</t>
  </si>
  <si>
    <t>340100023-3</t>
  </si>
  <si>
    <t>悬吊治疗</t>
  </si>
  <si>
    <t>340100023-4</t>
  </si>
  <si>
    <t>脊柱矫正治疗</t>
  </si>
  <si>
    <t>340100023-5</t>
  </si>
  <si>
    <t>抗痉挛治疗</t>
  </si>
  <si>
    <t>气压治疗</t>
  </si>
  <si>
    <t>指肢体气压治疗、肢体正负压治疗。</t>
  </si>
  <si>
    <t>冷疗</t>
  </si>
  <si>
    <t>电按摩</t>
  </si>
  <si>
    <t>指电动按摩、电热按摩、局部电按摩。</t>
  </si>
  <si>
    <t>场效应治疗</t>
  </si>
  <si>
    <t>340100028S</t>
  </si>
  <si>
    <t>骨骼肌肉疼痛冲击波治疗</t>
  </si>
  <si>
    <t>340100029S</t>
  </si>
  <si>
    <t>超激光疼痛治疗</t>
  </si>
  <si>
    <t>四、中医及民族医诊疗类</t>
  </si>
  <si>
    <t>1．本类包括中医外治、中医骨伤、针刺、灸法、推拿疗法、中医肛肠、中医特殊疗法、中医综合类8个亚类。本类编码为400000000。</t>
  </si>
  <si>
    <t xml:space="preserve">2．与西医相同的诊疗项目，需在相应的西医系统诊疗项目中查找，不在此重复列项。西医诊疗中的骨科无创外固定术、调整术、拆除术、牵引复位术、关节粘连传统松解术、各类扩肛治疗，可按中医诊疗项目收费。
</t>
  </si>
  <si>
    <t>骨折外固定架固定术</t>
  </si>
  <si>
    <t>含整复固定。</t>
  </si>
  <si>
    <t>外固定材料</t>
  </si>
  <si>
    <t>外固定架使用</t>
  </si>
  <si>
    <t>外固定调整术</t>
  </si>
  <si>
    <t>指骨折外固定架、外固定夹板调整。</t>
  </si>
  <si>
    <t>外固定架拆除术</t>
  </si>
  <si>
    <t>含器械使用。</t>
  </si>
  <si>
    <t>(六)中医肛肠</t>
  </si>
  <si>
    <t>直肠脱出复位治疗</t>
  </si>
  <si>
    <t>460000001-1</t>
  </si>
  <si>
    <t>三度直肠脱垂复位治疗</t>
  </si>
  <si>
    <t>结肠水疗</t>
  </si>
  <si>
    <t>含结肠灌洗治疗和肠腔内给药。</t>
  </si>
  <si>
    <t>药物、一次性结肠透析管</t>
  </si>
  <si>
    <t>460000019-1</t>
  </si>
  <si>
    <t>中医肛肠术后单取挂线</t>
  </si>
  <si>
    <t>混合痔铜离子电化学治疗术</t>
  </si>
  <si>
    <t>铜离子针</t>
  </si>
  <si>
    <t>460000020-1</t>
  </si>
  <si>
    <t>内痔铜离子电化学治疗术</t>
  </si>
  <si>
    <t>眼结膜囊穴位注射</t>
  </si>
  <si>
    <t>含穴位针刺。</t>
  </si>
  <si>
    <t>医疗气功治疗</t>
  </si>
  <si>
    <t>470000017S</t>
  </si>
  <si>
    <t>经络穴位平衡治疗</t>
  </si>
  <si>
    <t>指运用经络导平设备，导通受阻的经络，解除气血瘀滞，平衡机体功能。每次治疗60分钟。含导电极及配套固定皮带。</t>
  </si>
  <si>
    <t>(八)中医综合</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</si>
  <si>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</si>
  <si>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</si>
  <si>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</si>
  <si>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</si>
  <si>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</si>
  <si>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</si>
  <si>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</si>
  <si>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</si>
  <si>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</si>
  <si>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</si>
  <si>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</si>
  <si>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</si>
  <si>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</si>
  <si>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</si>
  <si>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</si>
  <si>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</si>
  <si>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</si>
  <si>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人工煎药</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</si>
  <si>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</si>
  <si>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</si>
  <si>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</si>
  <si>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</si>
  <si>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</si>
  <si>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</si>
  <si>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</si>
  <si>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</si>
  <si>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</si>
  <si>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</si>
  <si>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</si>
  <si>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</si>
  <si>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</si>
  <si>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</si>
  <si>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备注：
一、价格为我市各级公立医疗机构的政府最高指导价；
二、氧气吸入费、尸体存放费、离体残肢处理费、人工煎药费、煎药机煎药费、预防保健项目价格不受公立医疗机构等级的影响，执行统一标准。    
三、农村卫生站执行标准：1.有单独的农村卫生站项目的，公布的价格为其最高指导价。2.珠医保[2021]116号文中，关于农村卫生站的规定中住院诊查费，按照不高于一级价格执行。3.“备注二”中不受公立医疗机构等级影响的项目，执行同样的最高指导价格。4. 珠医保[2023]92号文中12个项目，按不高于二级的80％执行。5.其余的均按照不高于三级的70％执行。</t>
  </si>
</sst>
</file>

<file path=xl/styles.xml><?xml version="1.0" encoding="utf-8"?>
<styleSheet xmlns="http://schemas.openxmlformats.org/spreadsheetml/2006/main">
  <numFmts count="7">
    <numFmt numFmtId="176" formatCode="0.00_);[Red]\(0.00\)"/>
    <numFmt numFmtId="42" formatCode="_ &quot;￥&quot;* #,##0_ ;_ &quot;￥&quot;* \-#,##0_ ;_ &quot;￥&quot;* &quot;-&quot;_ ;_ @_ "/>
    <numFmt numFmtId="177" formatCode="[DBNum1][$-804]yyyy&quot;年&quot;m&quot;月&quot;d&quot;日&quot;;@"/>
    <numFmt numFmtId="178" formatCode="0.00_ "/>
    <numFmt numFmtId="43" formatCode="_ * #,##0.00_ ;_ * \-#,##0.00_ ;_ * &quot;-&quot;??_ ;_ @_ "/>
    <numFmt numFmtId="44" formatCode="_ &quot;￥&quot;* #,##0.00_ ;_ &quot;￥&quot;* \-#,##0.00_ ;_ &quot;￥&quot;* &quot;-&quot;??_ ;_ @_ "/>
    <numFmt numFmtId="41" formatCode="_ * #,##0_ ;_ * \-#,##0_ ;_ * &quot;-&quot;_ ;_ @_ "/>
  </numFmts>
  <fonts count="47">
    <font>
      <sz val="11"/>
      <color theme="1"/>
      <name val="宋体"/>
      <charset val="134"/>
      <scheme val="minor"/>
    </font>
    <font>
      <sz val="12"/>
      <name val="宋体"/>
      <charset val="134"/>
    </font>
    <font>
      <b/>
      <sz val="12"/>
      <name val="宋体"/>
      <charset val="134"/>
    </font>
    <font>
      <sz val="16"/>
      <name val="宋体"/>
      <charset val="134"/>
    </font>
    <font>
      <sz val="12"/>
      <color rgb="FFFF0000"/>
      <name val="宋体"/>
      <charset val="134"/>
    </font>
    <font>
      <strike/>
      <sz val="12"/>
      <name val="宋体"/>
      <charset val="134"/>
    </font>
    <font>
      <sz val="11"/>
      <name val="宋体"/>
      <charset val="134"/>
    </font>
    <font>
      <sz val="16"/>
      <name val="黑体"/>
      <charset val="134"/>
    </font>
    <font>
      <sz val="14"/>
      <name val="黑体"/>
      <charset val="134"/>
    </font>
    <font>
      <sz val="13"/>
      <name val="黑体"/>
      <charset val="134"/>
    </font>
    <font>
      <sz val="13"/>
      <name val="宋体"/>
      <charset val="134"/>
    </font>
    <font>
      <b/>
      <sz val="11"/>
      <name val="宋体"/>
      <charset val="134"/>
    </font>
    <font>
      <sz val="11"/>
      <name val="宋体"/>
      <charset val="134"/>
      <scheme val="minor"/>
    </font>
    <font>
      <strike/>
      <sz val="11"/>
      <name val="宋体"/>
      <charset val="134"/>
    </font>
    <font>
      <strike/>
      <sz val="11"/>
      <name val="宋体"/>
      <charset val="134"/>
      <scheme val="minor"/>
    </font>
    <font>
      <sz val="12"/>
      <name val="宋体"/>
      <charset val="134"/>
      <scheme val="minor"/>
    </font>
    <font>
      <sz val="12"/>
      <name val="Times New Roman"/>
      <charset val="0"/>
    </font>
    <font>
      <sz val="10"/>
      <name val="宋体"/>
      <charset val="134"/>
    </font>
    <font>
      <sz val="12"/>
      <name val="宋体"/>
      <charset val="134"/>
      <scheme val="major"/>
    </font>
    <font>
      <sz val="11"/>
      <name val="Times New Roman"/>
      <charset val="0"/>
    </font>
    <font>
      <sz val="11"/>
      <name val="方正书宋_GBK"/>
      <charset val="134"/>
    </font>
    <font>
      <sz val="13"/>
      <name val="宋体"/>
      <charset val="134"/>
      <scheme val="minor"/>
    </font>
    <font>
      <sz val="11"/>
      <color rgb="FF006100"/>
      <name val="宋体"/>
      <charset val="134"/>
      <scheme val="minor"/>
    </font>
    <font>
      <sz val="9"/>
      <name val="宋体"/>
      <charset val="134"/>
    </font>
    <font>
      <sz val="11"/>
      <color rgb="FF3F3F76"/>
      <name val="宋体"/>
      <charset val="134"/>
      <scheme val="minor"/>
    </font>
    <font>
      <sz val="11"/>
      <color theme="0"/>
      <name val="宋体"/>
      <charset val="134"/>
      <scheme val="minor"/>
    </font>
    <font>
      <sz val="11"/>
      <color rgb="FFFF0000"/>
      <name val="宋体"/>
      <charset val="134"/>
      <scheme val="minor"/>
    </font>
    <font>
      <b/>
      <sz val="11"/>
      <color rgb="FFFA7D00"/>
      <name val="宋体"/>
      <charset val="134"/>
      <scheme val="minor"/>
    </font>
    <font>
      <sz val="11"/>
      <color rgb="FF9C6500"/>
      <name val="宋体"/>
      <charset val="134"/>
      <scheme val="minor"/>
    </font>
    <font>
      <b/>
      <sz val="11"/>
      <color theme="1"/>
      <name val="宋体"/>
      <charset val="134"/>
      <scheme val="minor"/>
    </font>
    <font>
      <sz val="11"/>
      <color indexed="8"/>
      <name val="等线"/>
      <charset val="134"/>
    </font>
    <font>
      <b/>
      <sz val="11"/>
      <color rgb="FF3F3F3F"/>
      <name val="宋体"/>
      <charset val="134"/>
      <scheme val="minor"/>
    </font>
    <font>
      <b/>
      <sz val="13"/>
      <color theme="3"/>
      <name val="宋体"/>
      <charset val="134"/>
      <scheme val="minor"/>
    </font>
    <font>
      <b/>
      <sz val="18"/>
      <color theme="3"/>
      <name val="宋体"/>
      <charset val="134"/>
      <scheme val="minor"/>
    </font>
    <font>
      <sz val="11"/>
      <color rgb="FFFA7D00"/>
      <name val="宋体"/>
      <charset val="134"/>
      <scheme val="minor"/>
    </font>
    <font>
      <b/>
      <sz val="11"/>
      <color theme="3"/>
      <name val="宋体"/>
      <charset val="134"/>
      <scheme val="minor"/>
    </font>
    <font>
      <u/>
      <sz val="11"/>
      <color rgb="FF0000FF"/>
      <name val="宋体"/>
      <charset val="134"/>
      <scheme val="minor"/>
    </font>
    <font>
      <b/>
      <sz val="15"/>
      <color theme="3"/>
      <name val="宋体"/>
      <charset val="134"/>
      <scheme val="minor"/>
    </font>
    <font>
      <i/>
      <sz val="11"/>
      <color rgb="FF7F7F7F"/>
      <name val="宋体"/>
      <charset val="134"/>
      <scheme val="minor"/>
    </font>
    <font>
      <b/>
      <sz val="11"/>
      <color rgb="FFFFFFFF"/>
      <name val="宋体"/>
      <charset val="134"/>
      <scheme val="minor"/>
    </font>
    <font>
      <u/>
      <sz val="11"/>
      <color rgb="FF800080"/>
      <name val="宋体"/>
      <charset val="134"/>
      <scheme val="minor"/>
    </font>
    <font>
      <sz val="11"/>
      <color theme="1"/>
      <name val="Tahoma"/>
      <charset val="0"/>
    </font>
    <font>
      <sz val="11"/>
      <color rgb="FF9C0006"/>
      <name val="宋体"/>
      <charset val="134"/>
      <scheme val="minor"/>
    </font>
    <font>
      <vertAlign val="superscript"/>
      <sz val="11"/>
      <name val="宋体"/>
      <charset val="134"/>
    </font>
    <font>
      <vertAlign val="superscript"/>
      <sz val="12"/>
      <name val="宋体"/>
      <charset val="134"/>
    </font>
    <font>
      <vertAlign val="subscript"/>
      <sz val="11"/>
      <name val="宋体"/>
      <charset val="134"/>
    </font>
    <font>
      <vertAlign val="subscript"/>
      <sz val="12"/>
      <name val="宋体"/>
      <charset val="134"/>
    </font>
  </fonts>
  <fills count="33">
    <fill>
      <patternFill patternType="none"/>
    </fill>
    <fill>
      <patternFill patternType="gray125"/>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rgb="FFFFEB9C"/>
        <bgColor indexed="64"/>
      </patternFill>
    </fill>
    <fill>
      <patternFill patternType="solid">
        <fgColor theme="7" tint="0.399945066682943"/>
        <bgColor indexed="64"/>
      </patternFill>
    </fill>
    <fill>
      <patternFill patternType="solid">
        <fgColor theme="9" tint="0.799951170384838"/>
        <bgColor indexed="64"/>
      </patternFill>
    </fill>
    <fill>
      <patternFill patternType="solid">
        <fgColor theme="4"/>
        <bgColor indexed="64"/>
      </patternFill>
    </fill>
    <fill>
      <patternFill patternType="solid">
        <fgColor theme="8"/>
        <bgColor indexed="64"/>
      </patternFill>
    </fill>
    <fill>
      <patternFill patternType="solid">
        <fgColor theme="6" tint="0.599993896298105"/>
        <bgColor indexed="64"/>
      </patternFill>
    </fill>
    <fill>
      <patternFill patternType="solid">
        <fgColor theme="8" tint="0.799951170384838"/>
        <bgColor indexed="64"/>
      </patternFill>
    </fill>
    <fill>
      <patternFill patternType="solid">
        <fgColor theme="7"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9"/>
        <bgColor indexed="64"/>
      </patternFill>
    </fill>
    <fill>
      <patternFill patternType="solid">
        <fgColor theme="6" tint="0.399945066682943"/>
        <bgColor indexed="64"/>
      </patternFill>
    </fill>
    <fill>
      <patternFill patternType="solid">
        <fgColor theme="5" tint="0.799951170384838"/>
        <bgColor indexed="64"/>
      </patternFill>
    </fill>
    <fill>
      <patternFill patternType="solid">
        <fgColor theme="6" tint="0.799951170384838"/>
        <bgColor indexed="64"/>
      </patternFill>
    </fill>
    <fill>
      <patternFill patternType="solid">
        <fgColor theme="4" tint="0.399945066682943"/>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8" tint="0.399945066682943"/>
        <bgColor indexed="64"/>
      </patternFill>
    </fill>
    <fill>
      <patternFill patternType="solid">
        <fgColor rgb="FFA5A5A5"/>
        <bgColor indexed="64"/>
      </patternFill>
    </fill>
    <fill>
      <patternFill patternType="solid">
        <fgColor theme="4" tint="0.799951170384838"/>
        <bgColor indexed="64"/>
      </patternFill>
    </fill>
    <fill>
      <patternFill patternType="solid">
        <fgColor theme="8" tint="0.599993896298105"/>
        <bgColor indexed="64"/>
      </patternFill>
    </fill>
    <fill>
      <patternFill patternType="solid">
        <fgColor rgb="FFFFC7CE"/>
        <bgColor indexed="64"/>
      </patternFill>
    </fill>
    <fill>
      <patternFill patternType="solid">
        <fgColor theme="5" tint="0.399945066682943"/>
        <bgColor indexed="64"/>
      </patternFill>
    </fill>
    <fill>
      <patternFill patternType="solid">
        <fgColor theme="6"/>
        <bgColor indexed="64"/>
      </patternFill>
    </fill>
    <fill>
      <patternFill patternType="solid">
        <fgColor theme="9" tint="0.399945066682943"/>
        <bgColor indexed="64"/>
      </patternFill>
    </fill>
    <fill>
      <patternFill patternType="solid">
        <fgColor theme="7" tint="0.799951170384838"/>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60">
    <xf numFmtId="0" fontId="0" fillId="0" borderId="0">
      <alignment vertical="center"/>
    </xf>
    <xf numFmtId="0" fontId="25" fillId="7" borderId="0" applyNumberFormat="false" applyBorder="false" applyAlignment="false" applyProtection="false">
      <alignment vertical="center"/>
    </xf>
    <xf numFmtId="0" fontId="25" fillId="9" borderId="0" applyNumberFormat="false" applyBorder="false" applyAlignment="false" applyProtection="false">
      <alignment vertical="center"/>
    </xf>
    <xf numFmtId="0" fontId="28" fillId="6"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42" fillId="28" borderId="0" applyNumberFormat="false" applyBorder="false" applyAlignment="false" applyProtection="false">
      <alignment vertical="center"/>
    </xf>
    <xf numFmtId="0" fontId="25" fillId="4" borderId="0" applyNumberFormat="false" applyBorder="false" applyAlignment="false" applyProtection="false">
      <alignment vertical="center"/>
    </xf>
    <xf numFmtId="177" fontId="30" fillId="0" borderId="0">
      <alignment vertical="center"/>
    </xf>
    <xf numFmtId="0" fontId="29" fillId="0" borderId="5" applyNumberFormat="false" applyFill="false" applyAlignment="false" applyProtection="false">
      <alignment vertical="center"/>
    </xf>
    <xf numFmtId="0" fontId="25" fillId="10" borderId="0" applyNumberFormat="false" applyBorder="false" applyAlignment="false" applyProtection="false">
      <alignment vertical="center"/>
    </xf>
    <xf numFmtId="0" fontId="1" fillId="0" borderId="0" applyProtection="false"/>
    <xf numFmtId="0" fontId="0" fillId="26"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 fillId="0" borderId="0"/>
    <xf numFmtId="0" fontId="35" fillId="0" borderId="0" applyNumberFormat="false" applyFill="false" applyBorder="false" applyAlignment="false" applyProtection="false">
      <alignment vertical="center"/>
    </xf>
    <xf numFmtId="0" fontId="32"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0" fontId="23" fillId="0" borderId="0">
      <alignment vertical="center"/>
    </xf>
    <xf numFmtId="0" fontId="1" fillId="0" borderId="0"/>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0" fontId="22" fillId="2" borderId="0" applyNumberFormat="false" applyBorder="false" applyAlignment="false" applyProtection="false">
      <alignment vertical="center"/>
    </xf>
    <xf numFmtId="0" fontId="25" fillId="17"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 fillId="0" borderId="0"/>
    <xf numFmtId="0" fontId="1" fillId="0" borderId="0"/>
    <xf numFmtId="41" fontId="0" fillId="0" borderId="0" applyFont="false" applyFill="false" applyBorder="false" applyAlignment="false" applyProtection="false">
      <alignment vertical="center"/>
    </xf>
    <xf numFmtId="0" fontId="25" fillId="20" borderId="0" applyNumberFormat="false" applyBorder="false" applyAlignment="false" applyProtection="false">
      <alignment vertical="center"/>
    </xf>
    <xf numFmtId="0" fontId="27" fillId="5" borderId="4" applyNumberFormat="false" applyAlignment="false" applyProtection="false">
      <alignment vertical="center"/>
    </xf>
    <xf numFmtId="0" fontId="34" fillId="0" borderId="8" applyNumberFormat="false" applyFill="false" applyAlignment="false" applyProtection="false">
      <alignment vertical="center"/>
    </xf>
    <xf numFmtId="0" fontId="0" fillId="14" borderId="9" applyNumberFormat="false" applyFont="false" applyAlignment="false" applyProtection="false">
      <alignment vertical="center"/>
    </xf>
    <xf numFmtId="0" fontId="38"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0" fillId="19"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0" fontId="31" fillId="5" borderId="6" applyNumberFormat="false" applyAlignment="false" applyProtection="false">
      <alignment vertical="center"/>
    </xf>
    <xf numFmtId="0" fontId="36" fillId="0" borderId="0" applyNumberFormat="false" applyFill="false" applyBorder="false" applyAlignment="false" applyProtection="false">
      <alignment vertical="center"/>
    </xf>
    <xf numFmtId="0" fontId="24" fillId="3" borderId="4" applyNumberFormat="false" applyAlignment="false" applyProtection="false">
      <alignment vertical="center"/>
    </xf>
    <xf numFmtId="0" fontId="37" fillId="0" borderId="7" applyNumberFormat="false" applyFill="false" applyAlignment="false" applyProtection="false">
      <alignment vertical="center"/>
    </xf>
    <xf numFmtId="0" fontId="39" fillId="25" borderId="11" applyNumberFormat="false" applyAlignment="false" applyProtection="false">
      <alignment vertical="center"/>
    </xf>
    <xf numFmtId="0" fontId="35" fillId="0" borderId="10" applyNumberFormat="false" applyFill="false" applyAlignment="false" applyProtection="false">
      <alignment vertical="center"/>
    </xf>
    <xf numFmtId="0" fontId="40"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18"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1" fillId="0" borderId="0">
      <alignment vertical="center"/>
    </xf>
    <xf numFmtId="0" fontId="0" fillId="21" borderId="0" applyNumberFormat="false" applyBorder="false" applyAlignment="false" applyProtection="false">
      <alignment vertical="center"/>
    </xf>
    <xf numFmtId="0" fontId="25" fillId="24" borderId="0" applyNumberFormat="false" applyBorder="false" applyAlignment="false" applyProtection="false">
      <alignment vertical="center"/>
    </xf>
    <xf numFmtId="0" fontId="41" fillId="0" borderId="0">
      <alignment vertical="center"/>
    </xf>
    <xf numFmtId="0" fontId="25" fillId="29"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0" fontId="0" fillId="32"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25" fillId="16"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 fillId="0" borderId="0" applyProtection="false"/>
    <xf numFmtId="0" fontId="1" fillId="0" borderId="0">
      <alignment vertical="center"/>
    </xf>
  </cellStyleXfs>
  <cellXfs count="203">
    <xf numFmtId="0" fontId="0" fillId="0" borderId="0" xfId="0">
      <alignment vertical="center"/>
    </xf>
    <xf numFmtId="0" fontId="1" fillId="0" borderId="0" xfId="0" applyFont="true" applyFill="true" applyBorder="true" applyAlignment="true">
      <alignment horizontal="left" vertical="center"/>
    </xf>
    <xf numFmtId="0" fontId="2" fillId="0" borderId="0" xfId="0" applyFont="true" applyFill="true" applyBorder="true" applyAlignment="true">
      <alignment vertical="center" wrapText="true"/>
    </xf>
    <xf numFmtId="0" fontId="3" fillId="0" borderId="0" xfId="0" applyFont="true" applyFill="true" applyBorder="true" applyAlignment="true">
      <alignment vertical="center" wrapText="true"/>
    </xf>
    <xf numFmtId="0" fontId="2" fillId="0" borderId="0" xfId="0" applyFont="true" applyFill="true" applyBorder="true" applyAlignment="true">
      <alignment horizontal="left" vertical="center" wrapText="true"/>
    </xf>
    <xf numFmtId="0" fontId="1" fillId="0" borderId="0" xfId="0" applyFont="true" applyFill="true" applyBorder="true" applyAlignment="true">
      <alignment vertical="center" wrapText="true"/>
    </xf>
    <xf numFmtId="0" fontId="1" fillId="0" borderId="0" xfId="0" applyFont="true" applyFill="true" applyBorder="true" applyAlignment="true">
      <alignment wrapText="true"/>
    </xf>
    <xf numFmtId="0" fontId="1" fillId="0" borderId="0" xfId="0" applyFont="true" applyFill="true" applyBorder="true" applyAlignment="true">
      <alignment horizontal="left" vertical="center" wrapText="true"/>
    </xf>
    <xf numFmtId="0" fontId="1" fillId="0" borderId="0" xfId="0" applyFont="true" applyFill="true" applyBorder="true" applyAlignment="true" applyProtection="true">
      <alignment wrapText="true"/>
      <protection locked="false"/>
    </xf>
    <xf numFmtId="0" fontId="1" fillId="0" borderId="0" xfId="0" applyFont="true" applyFill="true" applyBorder="true" applyAlignment="true" applyProtection="true">
      <alignment vertical="center" wrapText="true"/>
      <protection locked="false"/>
    </xf>
    <xf numFmtId="0" fontId="4" fillId="0" borderId="0" xfId="0" applyFont="true" applyFill="true" applyBorder="true" applyAlignment="true" applyProtection="true">
      <alignment vertical="center" wrapText="true"/>
      <protection locked="false"/>
    </xf>
    <xf numFmtId="0" fontId="2" fillId="0" borderId="0" xfId="0" applyFont="true" applyFill="true" applyBorder="true" applyAlignment="true" applyProtection="true">
      <alignment horizontal="left" vertical="center" wrapText="true"/>
      <protection locked="false"/>
    </xf>
    <xf numFmtId="0" fontId="1" fillId="0" borderId="1" xfId="0" applyFont="true" applyFill="true" applyBorder="true" applyAlignment="true" applyProtection="true">
      <alignment horizontal="left" vertical="center" wrapText="true"/>
      <protection locked="false"/>
    </xf>
    <xf numFmtId="0" fontId="5" fillId="0" borderId="0" xfId="0" applyFont="true" applyFill="true" applyBorder="true" applyAlignment="true" applyProtection="true">
      <alignment vertical="center" wrapText="true"/>
      <protection locked="false"/>
    </xf>
    <xf numFmtId="0" fontId="1" fillId="0" borderId="0" xfId="0" applyFont="true" applyFill="true" applyBorder="true" applyAlignment="true" applyProtection="true">
      <alignment horizontal="left" vertical="center"/>
      <protection locked="false"/>
    </xf>
    <xf numFmtId="0" fontId="6" fillId="0" borderId="0" xfId="0" applyFont="true" applyFill="true" applyBorder="true" applyAlignment="true" applyProtection="true">
      <alignment horizontal="center" vertical="center"/>
      <protection locked="false"/>
    </xf>
    <xf numFmtId="49" fontId="6" fillId="0" borderId="0" xfId="0" applyNumberFormat="true" applyFont="true" applyFill="true" applyBorder="true" applyAlignment="true" applyProtection="true">
      <alignment horizontal="left" vertical="center"/>
      <protection locked="false"/>
    </xf>
    <xf numFmtId="0" fontId="6" fillId="0" borderId="0" xfId="0" applyFont="true" applyFill="true" applyBorder="true" applyAlignment="true" applyProtection="true">
      <alignment horizontal="left" vertical="center"/>
      <protection locked="false"/>
    </xf>
    <xf numFmtId="0" fontId="1" fillId="0" borderId="0" xfId="0" applyFont="true" applyFill="true" applyBorder="true" applyAlignment="true">
      <alignment vertical="center"/>
    </xf>
    <xf numFmtId="0" fontId="7" fillId="0" borderId="0" xfId="0" applyFont="true" applyFill="true" applyBorder="true" applyAlignment="true">
      <alignment horizontal="left" vertical="center"/>
    </xf>
    <xf numFmtId="0" fontId="8" fillId="0" borderId="2" xfId="0" applyFont="true" applyFill="true" applyBorder="true" applyAlignment="true">
      <alignment horizontal="center" vertical="center" wrapText="true"/>
    </xf>
    <xf numFmtId="0" fontId="8" fillId="0" borderId="2" xfId="0" applyFont="true" applyFill="true" applyBorder="true" applyAlignment="true">
      <alignment horizontal="left"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10" fillId="0" borderId="1" xfId="0" applyFont="true" applyFill="true" applyBorder="true" applyAlignment="true">
      <alignment horizontal="left" vertical="center" wrapText="true"/>
    </xf>
    <xf numFmtId="0" fontId="11" fillId="0" borderId="1" xfId="25" applyFont="true" applyFill="true" applyBorder="true" applyAlignment="true">
      <alignment horizontal="center" vertical="center" wrapText="true"/>
    </xf>
    <xf numFmtId="49" fontId="11" fillId="0" borderId="1" xfId="25" applyNumberFormat="true" applyFont="true" applyFill="true" applyBorder="true" applyAlignment="true">
      <alignment horizontal="center" vertical="center" wrapText="true"/>
    </xf>
    <xf numFmtId="0" fontId="6" fillId="0" borderId="1" xfId="25" applyFont="true" applyFill="true" applyBorder="true" applyAlignment="true">
      <alignment horizontal="center" vertical="center" wrapText="true"/>
    </xf>
    <xf numFmtId="0" fontId="6" fillId="0" borderId="1" xfId="25" applyFont="true" applyFill="true" applyBorder="true" applyAlignment="true">
      <alignment horizontal="left" vertical="center" wrapText="true"/>
    </xf>
    <xf numFmtId="49" fontId="6" fillId="0" borderId="1" xfId="25" applyNumberFormat="true" applyFont="true" applyFill="true" applyBorder="true" applyAlignment="true">
      <alignment horizontal="left" vertical="center" wrapText="true"/>
    </xf>
    <xf numFmtId="0" fontId="12" fillId="0" borderId="1" xfId="0" applyFont="true" applyFill="true" applyBorder="true" applyAlignment="true">
      <alignment horizontal="center" vertical="center" wrapText="true"/>
    </xf>
    <xf numFmtId="49" fontId="12" fillId="0" borderId="1" xfId="0" applyNumberFormat="true"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12" fillId="0" borderId="1" xfId="0" applyFont="true" applyFill="true" applyBorder="true" applyAlignment="true">
      <alignment horizontal="left" vertical="center" wrapText="true"/>
    </xf>
    <xf numFmtId="0" fontId="13" fillId="0" borderId="1" xfId="25" applyFont="true" applyFill="true" applyBorder="true" applyAlignment="true">
      <alignment horizontal="left" vertical="center" wrapText="true"/>
    </xf>
    <xf numFmtId="0" fontId="12" fillId="0" borderId="1" xfId="0" applyFont="true" applyFill="true" applyBorder="true" applyAlignment="true">
      <alignment horizontal="justify" vertical="center" wrapText="true"/>
    </xf>
    <xf numFmtId="176" fontId="12" fillId="0" borderId="1" xfId="0" applyNumberFormat="true"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176" fontId="6" fillId="0" borderId="1" xfId="25" applyNumberFormat="true" applyFont="true" applyFill="true" applyBorder="true" applyAlignment="true">
      <alignment horizontal="center" vertical="center" wrapText="true"/>
    </xf>
    <xf numFmtId="178" fontId="1" fillId="0" borderId="1" xfId="0" applyNumberFormat="true" applyFont="true" applyFill="true" applyBorder="true" applyAlignment="true">
      <alignment horizontal="left" vertical="center" wrapText="true"/>
    </xf>
    <xf numFmtId="0" fontId="1" fillId="0" borderId="1" xfId="25" applyFont="true" applyFill="true" applyBorder="true" applyAlignment="true">
      <alignment horizontal="center" vertical="center" wrapText="true"/>
    </xf>
    <xf numFmtId="178" fontId="6" fillId="0" borderId="1" xfId="0" applyNumberFormat="true" applyFont="true" applyFill="true" applyBorder="true" applyAlignment="true">
      <alignment horizontal="left" vertical="center" wrapText="true"/>
    </xf>
    <xf numFmtId="49" fontId="6" fillId="0" borderId="1" xfId="25" applyNumberFormat="true" applyFont="true" applyFill="true" applyBorder="true" applyAlignment="true">
      <alignment horizontal="center" vertical="center" wrapText="true"/>
    </xf>
    <xf numFmtId="0" fontId="12" fillId="0" borderId="1" xfId="25" applyFont="true" applyFill="true" applyBorder="true" applyAlignment="true">
      <alignment horizontal="justify" vertical="center" wrapText="true"/>
    </xf>
    <xf numFmtId="0" fontId="7" fillId="0" borderId="0" xfId="0" applyFont="true" applyFill="true" applyBorder="true" applyAlignment="true">
      <alignment horizontal="center" vertical="center"/>
    </xf>
    <xf numFmtId="0" fontId="8" fillId="0" borderId="3"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xf>
    <xf numFmtId="0" fontId="6" fillId="0" borderId="1" xfId="0" applyNumberFormat="true"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xf numFmtId="178" fontId="12" fillId="0" borderId="1" xfId="0" applyNumberFormat="true" applyFont="true" applyFill="true" applyBorder="true" applyAlignment="true">
      <alignment horizontal="left" vertical="center" wrapText="true"/>
    </xf>
    <xf numFmtId="49" fontId="12" fillId="0" borderId="1" xfId="25" applyNumberFormat="true" applyFont="true" applyFill="true" applyBorder="true" applyAlignment="true">
      <alignment horizontal="left" vertical="center" wrapText="true"/>
    </xf>
    <xf numFmtId="0" fontId="12" fillId="0" borderId="1" xfId="25" applyFont="true" applyFill="true" applyBorder="true" applyAlignment="true">
      <alignment horizontal="left" vertical="center" wrapText="true"/>
    </xf>
    <xf numFmtId="178" fontId="6" fillId="0" borderId="1" xfId="25" applyNumberFormat="true" applyFont="true" applyFill="true" applyBorder="true" applyAlignment="true">
      <alignment horizontal="center" vertical="center" wrapText="true"/>
    </xf>
    <xf numFmtId="178" fontId="6" fillId="0" borderId="1" xfId="0" applyNumberFormat="true" applyFont="true" applyFill="true" applyBorder="true" applyAlignment="true">
      <alignment horizontal="center" vertical="center" wrapText="true"/>
    </xf>
    <xf numFmtId="0" fontId="9" fillId="0" borderId="1" xfId="25" applyNumberFormat="true" applyFont="true" applyFill="true" applyBorder="true" applyAlignment="true">
      <alignment horizontal="center" vertical="center" wrapText="true"/>
    </xf>
    <xf numFmtId="0" fontId="9" fillId="0" borderId="1" xfId="25" applyNumberFormat="true" applyFont="true" applyFill="true" applyBorder="true" applyAlignment="true">
      <alignment horizontal="left" vertical="center" wrapText="true"/>
    </xf>
    <xf numFmtId="0" fontId="10" fillId="0" borderId="1" xfId="25" applyNumberFormat="true" applyFont="true" applyFill="true" applyBorder="true" applyAlignment="true">
      <alignment horizontal="left" vertical="center" wrapText="true"/>
    </xf>
    <xf numFmtId="0" fontId="12" fillId="0" borderId="1" xfId="25" applyFont="true" applyFill="true" applyBorder="true" applyAlignment="true">
      <alignment horizontal="center" vertical="center" wrapText="true"/>
    </xf>
    <xf numFmtId="0" fontId="14" fillId="0" borderId="1" xfId="25" applyFont="true" applyFill="true" applyBorder="true" applyAlignment="true">
      <alignment horizontal="left" vertical="center" wrapText="true"/>
    </xf>
    <xf numFmtId="0" fontId="15" fillId="0" borderId="1" xfId="25" applyFont="true" applyFill="true" applyBorder="true" applyAlignment="true">
      <alignment horizontal="center" vertical="center" wrapText="true"/>
    </xf>
    <xf numFmtId="49" fontId="15" fillId="0" borderId="1" xfId="25" applyNumberFormat="true" applyFont="true" applyFill="true" applyBorder="true" applyAlignment="true">
      <alignment horizontal="left" vertical="center" wrapText="true"/>
    </xf>
    <xf numFmtId="0" fontId="15" fillId="0" borderId="1" xfId="25" applyFont="true" applyFill="true" applyBorder="true" applyAlignment="true">
      <alignment horizontal="left" vertical="top" wrapText="true"/>
    </xf>
    <xf numFmtId="0" fontId="15" fillId="0" borderId="1" xfId="25" applyFont="true" applyFill="true" applyBorder="true" applyAlignment="true">
      <alignment horizontal="left" vertical="center" wrapText="true"/>
    </xf>
    <xf numFmtId="0" fontId="6" fillId="0" borderId="1" xfId="25" applyNumberFormat="true" applyFont="true" applyFill="true" applyBorder="true" applyAlignment="true">
      <alignment horizontal="center" vertical="center" wrapText="true"/>
    </xf>
    <xf numFmtId="178" fontId="12" fillId="0" borderId="1" xfId="0" applyNumberFormat="true" applyFont="true" applyFill="true" applyBorder="true" applyAlignment="true">
      <alignment horizontal="center" vertical="center" wrapText="true"/>
    </xf>
    <xf numFmtId="0" fontId="12" fillId="0" borderId="1" xfId="10" applyFont="true" applyFill="true" applyBorder="true" applyAlignment="true" applyProtection="true">
      <alignment horizontal="justify" vertical="center" wrapText="true"/>
    </xf>
    <xf numFmtId="0" fontId="10" fillId="0" borderId="1" xfId="25" applyNumberFormat="true" applyFont="true" applyFill="true" applyBorder="true" applyAlignment="true">
      <alignment horizontal="center" vertical="center" wrapText="true"/>
    </xf>
    <xf numFmtId="178" fontId="12" fillId="0" borderId="1" xfId="25" applyNumberFormat="true" applyFont="true" applyFill="true" applyBorder="true" applyAlignment="true">
      <alignment horizontal="center" vertical="center" wrapText="true"/>
    </xf>
    <xf numFmtId="0" fontId="15" fillId="0" borderId="1" xfId="0" applyFont="true" applyFill="true" applyBorder="true" applyAlignment="true">
      <alignment vertical="center"/>
    </xf>
    <xf numFmtId="0" fontId="15" fillId="0" borderId="1" xfId="0" applyFont="true" applyFill="true" applyBorder="true" applyAlignment="true">
      <alignment horizontal="left" vertical="center" wrapText="true"/>
    </xf>
    <xf numFmtId="0" fontId="12" fillId="0" borderId="1" xfId="0" applyNumberFormat="true" applyFont="true" applyFill="true" applyBorder="true" applyAlignment="true">
      <alignment horizontal="center" vertical="center" wrapText="true"/>
    </xf>
    <xf numFmtId="49" fontId="1" fillId="0" borderId="1" xfId="25" applyNumberFormat="true" applyFont="true" applyFill="true" applyBorder="true" applyAlignment="true">
      <alignment horizontal="left" vertical="center" wrapText="true"/>
    </xf>
    <xf numFmtId="176" fontId="12" fillId="0" borderId="1" xfId="25" applyNumberFormat="true" applyFont="true" applyFill="true" applyBorder="true" applyAlignment="true">
      <alignment horizontal="center" vertical="center" wrapText="true"/>
    </xf>
    <xf numFmtId="176" fontId="12" fillId="0" borderId="1" xfId="0" applyNumberFormat="true" applyFont="true" applyFill="true" applyBorder="true" applyAlignment="true">
      <alignment horizontal="center" vertical="center" wrapText="true"/>
    </xf>
    <xf numFmtId="0" fontId="1" fillId="0" borderId="1" xfId="25" applyFont="true" applyFill="true" applyBorder="true" applyAlignment="true">
      <alignment horizontal="left" vertical="center" wrapText="true"/>
    </xf>
    <xf numFmtId="0" fontId="12" fillId="0" borderId="1" xfId="0" applyFont="true" applyFill="true" applyBorder="true" applyAlignment="true">
      <alignment horizontal="left" vertical="center"/>
    </xf>
    <xf numFmtId="0" fontId="12" fillId="0" borderId="1" xfId="0" applyFont="true" applyFill="true" applyBorder="true" applyAlignment="true">
      <alignment vertical="center" wrapText="true"/>
    </xf>
    <xf numFmtId="0" fontId="12" fillId="0" borderId="1" xfId="0" applyNumberFormat="true" applyFont="true" applyFill="true" applyBorder="true" applyAlignment="true">
      <alignment horizontal="left" vertical="center" wrapText="true"/>
    </xf>
    <xf numFmtId="0" fontId="12" fillId="0" borderId="1" xfId="0" applyFont="true" applyFill="true" applyBorder="true" applyAlignment="true">
      <alignment horizontal="center" vertical="center" wrapText="true" shrinkToFit="true"/>
    </xf>
    <xf numFmtId="0" fontId="12" fillId="0" borderId="1" xfId="0" applyFont="true" applyFill="true" applyBorder="true" applyAlignment="true">
      <alignment horizontal="justify" vertical="center" wrapText="true" shrinkToFit="true"/>
    </xf>
    <xf numFmtId="0" fontId="16" fillId="0" borderId="1" xfId="25" applyFont="true" applyFill="true" applyBorder="true" applyAlignment="true">
      <alignment horizontal="center" vertical="center" wrapText="true"/>
    </xf>
    <xf numFmtId="49" fontId="16" fillId="0" borderId="1" xfId="25" applyNumberFormat="true" applyFont="true" applyFill="true" applyBorder="true" applyAlignment="true">
      <alignment horizontal="left" vertical="center" wrapText="true"/>
    </xf>
    <xf numFmtId="0" fontId="1" fillId="0" borderId="1" xfId="0" applyNumberFormat="true" applyFont="true" applyFill="true" applyBorder="true" applyAlignment="true">
      <alignment horizontal="center" vertical="center" wrapText="true"/>
    </xf>
    <xf numFmtId="49" fontId="1" fillId="0" borderId="1" xfId="0" applyNumberFormat="true" applyFont="true" applyFill="true" applyBorder="true" applyAlignment="true">
      <alignment horizontal="left" vertical="center" wrapText="true"/>
    </xf>
    <xf numFmtId="0" fontId="1" fillId="0" borderId="1" xfId="0" applyFont="true" applyFill="true" applyBorder="true" applyAlignment="true">
      <alignment vertical="center" wrapText="true"/>
    </xf>
    <xf numFmtId="49" fontId="15" fillId="0" borderId="1" xfId="0" applyNumberFormat="true" applyFont="true" applyFill="true" applyBorder="true" applyAlignment="true">
      <alignment horizontal="left" vertical="center" wrapText="true"/>
    </xf>
    <xf numFmtId="0" fontId="5" fillId="0" borderId="1" xfId="25" applyFont="true" applyFill="true" applyBorder="true" applyAlignment="true">
      <alignment horizontal="left" vertical="center" wrapText="true"/>
    </xf>
    <xf numFmtId="0" fontId="5" fillId="0" borderId="1" xfId="0" applyFont="true" applyFill="true" applyBorder="true" applyAlignment="true">
      <alignment vertical="center"/>
    </xf>
    <xf numFmtId="0" fontId="17" fillId="0" borderId="1" xfId="0" applyFont="true" applyFill="true" applyBorder="true" applyAlignment="true">
      <alignment horizontal="center" vertical="center" wrapText="true"/>
    </xf>
    <xf numFmtId="0" fontId="15" fillId="0" borderId="1" xfId="0" applyFont="true" applyFill="true" applyBorder="true" applyAlignment="true">
      <alignment horizontal="center" vertical="center"/>
    </xf>
    <xf numFmtId="0" fontId="15" fillId="0" borderId="1" xfId="0" applyFont="true" applyFill="true" applyBorder="true" applyAlignment="true">
      <alignment horizontal="left" vertical="center"/>
    </xf>
    <xf numFmtId="0" fontId="12" fillId="0" borderId="1" xfId="10" applyNumberFormat="true" applyFont="true" applyFill="true" applyBorder="true" applyAlignment="true">
      <alignment horizontal="left" vertical="center" wrapText="true"/>
    </xf>
    <xf numFmtId="0" fontId="18" fillId="0" borderId="1" xfId="25" applyFont="true" applyFill="true" applyBorder="true" applyAlignment="true">
      <alignment horizontal="left" vertical="center" wrapText="true"/>
    </xf>
    <xf numFmtId="0" fontId="14" fillId="0" borderId="1" xfId="0" applyFont="true" applyFill="true" applyBorder="true" applyAlignment="true">
      <alignment horizontal="left" vertical="center" wrapText="true"/>
    </xf>
    <xf numFmtId="0" fontId="12" fillId="0" borderId="1" xfId="0" applyFont="true" applyFill="true" applyBorder="true" applyAlignment="true">
      <alignment horizontal="left" wrapText="true"/>
    </xf>
    <xf numFmtId="0" fontId="12" fillId="0" borderId="1" xfId="25" applyNumberFormat="true" applyFont="true" applyFill="true" applyBorder="true" applyAlignment="true">
      <alignment horizontal="left" vertical="center" wrapText="true"/>
    </xf>
    <xf numFmtId="0" fontId="1" fillId="0" borderId="1" xfId="0" applyFont="true" applyFill="true" applyBorder="true" applyAlignment="true">
      <alignment horizontal="left" vertical="center" wrapText="true"/>
    </xf>
    <xf numFmtId="0" fontId="12" fillId="0" borderId="1" xfId="25" applyNumberFormat="true" applyFont="true" applyFill="true" applyBorder="true" applyAlignment="true">
      <alignment horizontal="center" vertical="center" wrapText="true"/>
    </xf>
    <xf numFmtId="176" fontId="14" fillId="0" borderId="1" xfId="25" applyNumberFormat="true" applyFont="true" applyFill="true" applyBorder="true" applyAlignment="true">
      <alignment horizontal="left" vertical="center" wrapText="true"/>
    </xf>
    <xf numFmtId="0" fontId="12" fillId="0" borderId="1" xfId="45" applyFont="true" applyFill="true" applyBorder="true" applyAlignment="true">
      <alignment horizontal="left" vertical="center" wrapText="true"/>
    </xf>
    <xf numFmtId="178" fontId="12" fillId="0" borderId="1" xfId="0" applyNumberFormat="true" applyFont="true" applyFill="true" applyBorder="true" applyAlignment="true">
      <alignment horizontal="center" vertical="center"/>
    </xf>
    <xf numFmtId="0" fontId="12" fillId="0" borderId="1" xfId="0" applyFont="true" applyFill="true" applyBorder="true" applyAlignment="true">
      <alignment vertical="center"/>
    </xf>
    <xf numFmtId="0" fontId="15" fillId="0" borderId="1" xfId="0" applyFont="true" applyBorder="true" applyAlignment="true">
      <alignment horizontal="center" vertical="center" wrapText="true"/>
    </xf>
    <xf numFmtId="0" fontId="15" fillId="0" borderId="1" xfId="0" applyFont="true" applyBorder="true" applyAlignment="true">
      <alignment horizontal="center" vertical="center"/>
    </xf>
    <xf numFmtId="0" fontId="19" fillId="0" borderId="1" xfId="0" applyFont="true" applyFill="true" applyBorder="true" applyAlignment="true">
      <alignment horizontal="center" vertical="center" wrapText="true"/>
    </xf>
    <xf numFmtId="0" fontId="19" fillId="0" borderId="1" xfId="0" applyFont="true" applyFill="true" applyBorder="true" applyAlignment="true">
      <alignment horizontal="left" vertical="center" wrapText="true"/>
    </xf>
    <xf numFmtId="0" fontId="14" fillId="0" borderId="1" xfId="25" applyFont="true" applyFill="true" applyBorder="true" applyAlignment="true">
      <alignment horizontal="center" vertical="center" wrapText="true"/>
    </xf>
    <xf numFmtId="0" fontId="19" fillId="0" borderId="1" xfId="0" applyFont="true" applyFill="true" applyBorder="true" applyAlignment="true">
      <alignment vertical="center" wrapText="true"/>
    </xf>
    <xf numFmtId="0" fontId="6" fillId="0" borderId="1" xfId="0" applyFont="true" applyFill="true" applyBorder="true" applyAlignment="true">
      <alignment horizontal="justify" vertical="center" wrapText="true"/>
    </xf>
    <xf numFmtId="176" fontId="15" fillId="0" borderId="1" xfId="0" applyNumberFormat="true" applyFont="true" applyFill="true" applyBorder="true" applyAlignment="true">
      <alignment horizontal="center" vertical="center" wrapText="true"/>
    </xf>
    <xf numFmtId="0" fontId="20" fillId="0" borderId="1" xfId="0" applyFont="true" applyFill="true" applyBorder="true" applyAlignment="true">
      <alignment horizontal="left" vertical="center" wrapText="true"/>
    </xf>
    <xf numFmtId="0" fontId="6" fillId="0" borderId="1" xfId="0" applyFont="true" applyFill="true" applyBorder="true" applyAlignment="true">
      <alignment horizontal="center" vertical="center"/>
    </xf>
    <xf numFmtId="0" fontId="6" fillId="0" borderId="1" xfId="0" applyFont="true" applyFill="true" applyBorder="true" applyAlignment="true">
      <alignment vertical="center" wrapText="true"/>
    </xf>
    <xf numFmtId="0" fontId="6" fillId="0" borderId="1" xfId="0" applyFont="true" applyFill="true" applyBorder="true" applyAlignment="true">
      <alignment horizontal="left" vertical="center" wrapText="true" indent="1"/>
    </xf>
    <xf numFmtId="0" fontId="12" fillId="0" borderId="1" xfId="48" applyFont="true" applyFill="true" applyBorder="true" applyAlignment="true">
      <alignment horizontal="center" vertical="center" wrapText="true"/>
    </xf>
    <xf numFmtId="176" fontId="15" fillId="0" borderId="1" xfId="0" applyNumberFormat="true" applyFont="true" applyFill="true" applyBorder="true" applyAlignment="true">
      <alignment horizontal="center" vertical="center"/>
    </xf>
    <xf numFmtId="49" fontId="12" fillId="0" borderId="1" xfId="25" applyNumberFormat="true" applyFont="true" applyFill="true" applyBorder="true" applyAlignment="true">
      <alignment horizontal="center" vertical="center" wrapText="true"/>
    </xf>
    <xf numFmtId="0" fontId="11" fillId="0" borderId="1" xfId="25" applyFont="true" applyFill="true" applyBorder="true" applyAlignment="true">
      <alignment horizontal="center" vertical="center"/>
    </xf>
    <xf numFmtId="178" fontId="12" fillId="0" borderId="1" xfId="0" applyNumberFormat="true" applyFont="true" applyBorder="true" applyAlignment="true">
      <alignment horizontal="center" vertical="center"/>
    </xf>
    <xf numFmtId="49" fontId="1" fillId="0" borderId="1" xfId="25" applyNumberFormat="true" applyFont="true" applyFill="true" applyBorder="true" applyAlignment="true" applyProtection="true">
      <alignment horizontal="left" vertical="center" wrapText="true"/>
      <protection locked="false"/>
    </xf>
    <xf numFmtId="0" fontId="12" fillId="0" borderId="1" xfId="0" applyNumberFormat="true" applyFont="true" applyFill="true" applyBorder="true" applyAlignment="true" applyProtection="true">
      <alignment horizontal="center" vertical="center" wrapText="true"/>
      <protection locked="false"/>
    </xf>
    <xf numFmtId="0" fontId="1" fillId="0" borderId="1" xfId="58" applyNumberFormat="true" applyFont="true" applyFill="true" applyBorder="true" applyAlignment="true">
      <alignment horizontal="left" vertical="center" wrapText="true"/>
    </xf>
    <xf numFmtId="0" fontId="1" fillId="0" borderId="1" xfId="0" applyNumberFormat="true" applyFont="true" applyFill="true" applyBorder="true" applyAlignment="true">
      <alignment horizontal="left" vertical="center" wrapText="true"/>
    </xf>
    <xf numFmtId="0" fontId="12" fillId="0" borderId="1" xfId="0" applyFont="true" applyBorder="true" applyAlignment="true">
      <alignment horizontal="center" vertical="center" wrapText="true"/>
    </xf>
    <xf numFmtId="49" fontId="12" fillId="0" borderId="1" xfId="0" applyNumberFormat="true" applyFont="true" applyBorder="true" applyAlignment="true">
      <alignment horizontal="left" vertical="center" wrapText="true"/>
    </xf>
    <xf numFmtId="0" fontId="12" fillId="0" borderId="1" xfId="0" applyFont="true" applyBorder="true" applyAlignment="true">
      <alignment horizontal="left" vertical="center" wrapText="true"/>
    </xf>
    <xf numFmtId="0" fontId="12" fillId="0" borderId="1" xfId="25" applyFont="true" applyFill="true" applyBorder="true" applyAlignment="true" applyProtection="true">
      <alignment horizontal="center" vertical="center" wrapText="true"/>
      <protection locked="false"/>
    </xf>
    <xf numFmtId="0" fontId="12" fillId="0" borderId="1" xfId="25" applyFont="true" applyFill="true" applyBorder="true" applyAlignment="true" applyProtection="true">
      <alignment horizontal="left" vertical="center" wrapText="true"/>
      <protection locked="false"/>
    </xf>
    <xf numFmtId="49" fontId="12" fillId="0" borderId="1" xfId="25" applyNumberFormat="true" applyFont="true" applyFill="true" applyBorder="true" applyAlignment="true" applyProtection="true">
      <alignment horizontal="left" vertical="center" wrapText="true"/>
      <protection locked="false"/>
    </xf>
    <xf numFmtId="0" fontId="5" fillId="0" borderId="1" xfId="0" applyNumberFormat="true" applyFont="true" applyFill="true" applyBorder="true" applyAlignment="true">
      <alignment horizontal="left" vertical="center" wrapText="true"/>
    </xf>
    <xf numFmtId="0" fontId="1" fillId="0" borderId="1" xfId="0" applyFont="true" applyFill="true" applyBorder="true" applyAlignment="true">
      <alignment horizontal="left" vertical="center"/>
    </xf>
    <xf numFmtId="0" fontId="12" fillId="0" borderId="1" xfId="0" applyFont="true" applyFill="true" applyBorder="true" applyAlignment="true" applyProtection="true">
      <alignment horizontal="center" vertical="center" wrapText="true"/>
      <protection locked="false"/>
    </xf>
    <xf numFmtId="0" fontId="12" fillId="0" borderId="1" xfId="0" applyFont="true" applyBorder="true">
      <alignment vertical="center"/>
    </xf>
    <xf numFmtId="0" fontId="12" fillId="0" borderId="1" xfId="25" applyNumberFormat="true" applyFont="true" applyFill="true" applyBorder="true" applyAlignment="true" applyProtection="true">
      <alignment horizontal="center" vertical="center" wrapText="true"/>
      <protection locked="false"/>
    </xf>
    <xf numFmtId="0" fontId="12" fillId="0" borderId="1" xfId="10" applyNumberFormat="true" applyFont="true" applyFill="true" applyBorder="true" applyAlignment="true" applyProtection="true">
      <alignment horizontal="left" vertical="center" wrapText="true"/>
    </xf>
    <xf numFmtId="0" fontId="14" fillId="0" borderId="1" xfId="25" applyFont="true" applyFill="true" applyBorder="true" applyAlignment="true" applyProtection="true">
      <alignment horizontal="left" vertical="center" wrapText="true"/>
      <protection locked="false"/>
    </xf>
    <xf numFmtId="0" fontId="12" fillId="0" borderId="1" xfId="10" applyFont="true" applyFill="true" applyBorder="true" applyAlignment="true" applyProtection="true">
      <alignment horizontal="center" vertical="center" wrapText="true"/>
    </xf>
    <xf numFmtId="178" fontId="12" fillId="0" borderId="1" xfId="25" applyNumberFormat="true" applyFont="true" applyFill="true" applyBorder="true" applyAlignment="true" applyProtection="true">
      <alignment horizontal="center" vertical="center" wrapText="true"/>
      <protection locked="false"/>
    </xf>
    <xf numFmtId="178" fontId="12" fillId="0" borderId="1" xfId="0" applyNumberFormat="true" applyFont="true" applyFill="true" applyBorder="true" applyAlignment="true" applyProtection="true">
      <alignment horizontal="center" vertical="center" wrapText="true"/>
      <protection locked="false"/>
    </xf>
    <xf numFmtId="0" fontId="12" fillId="0" borderId="1" xfId="25" applyNumberFormat="true" applyFont="true" applyFill="true" applyBorder="true" applyAlignment="true" applyProtection="true">
      <alignment horizontal="left" vertical="center" wrapText="true"/>
      <protection locked="false"/>
    </xf>
    <xf numFmtId="0" fontId="1" fillId="0" borderId="1" xfId="25" applyFont="true" applyFill="true" applyBorder="true" applyAlignment="true" applyProtection="true">
      <alignment horizontal="left" vertical="center" wrapText="true"/>
      <protection locked="false"/>
    </xf>
    <xf numFmtId="0" fontId="1" fillId="0" borderId="1" xfId="25" applyFont="true" applyFill="true" applyBorder="true" applyAlignment="true" applyProtection="true">
      <alignment horizontal="center" vertical="center" wrapText="true"/>
      <protection locked="false"/>
    </xf>
    <xf numFmtId="176" fontId="12" fillId="0" borderId="1" xfId="25" applyNumberFormat="true" applyFont="true" applyFill="true" applyBorder="true" applyAlignment="true" applyProtection="true">
      <alignment horizontal="center" vertical="center" wrapText="true"/>
      <protection locked="false"/>
    </xf>
    <xf numFmtId="176" fontId="12" fillId="0" borderId="1" xfId="0" applyNumberFormat="true" applyFont="true" applyFill="true" applyBorder="true" applyAlignment="true" applyProtection="true">
      <alignment horizontal="center" vertical="center" wrapText="true"/>
      <protection locked="false"/>
    </xf>
    <xf numFmtId="0" fontId="12" fillId="0" borderId="1" xfId="0" applyFont="true" applyFill="true" applyBorder="true" applyAlignment="true" applyProtection="true">
      <alignment horizontal="left" vertical="center" wrapText="true"/>
      <protection locked="false"/>
    </xf>
    <xf numFmtId="49" fontId="12" fillId="0" borderId="1" xfId="0" applyNumberFormat="true" applyFont="true" applyFill="true" applyBorder="true" applyAlignment="true" applyProtection="true">
      <alignment horizontal="left" vertical="center" wrapText="true"/>
      <protection locked="false"/>
    </xf>
    <xf numFmtId="0" fontId="12" fillId="0" borderId="1" xfId="0" applyNumberFormat="true" applyFont="true" applyFill="true" applyBorder="true" applyAlignment="true" applyProtection="true">
      <alignment horizontal="left" vertical="center" wrapText="true"/>
      <protection locked="false"/>
    </xf>
    <xf numFmtId="0" fontId="12" fillId="0" borderId="1" xfId="48" applyFont="true" applyFill="true" applyBorder="true" applyAlignment="true" applyProtection="true">
      <alignment horizontal="center" vertical="center" wrapText="true"/>
      <protection locked="false"/>
    </xf>
    <xf numFmtId="0" fontId="12" fillId="0" borderId="1" xfId="10" applyNumberFormat="true" applyFont="true" applyFill="true" applyBorder="true" applyAlignment="true" applyProtection="true">
      <alignment horizontal="left" vertical="center" wrapText="true"/>
      <protection locked="false"/>
    </xf>
    <xf numFmtId="49" fontId="12" fillId="0" borderId="1" xfId="48" applyNumberFormat="true" applyFont="true" applyFill="true" applyBorder="true" applyAlignment="true" applyProtection="true">
      <alignment horizontal="left" vertical="center" wrapText="true"/>
      <protection locked="false"/>
    </xf>
    <xf numFmtId="0" fontId="1" fillId="0" borderId="1" xfId="25" applyFont="true" applyFill="true" applyBorder="true" applyAlignment="true" applyProtection="true">
      <alignment horizontal="left" vertical="center" wrapText="true"/>
    </xf>
    <xf numFmtId="0" fontId="12" fillId="0" borderId="1" xfId="48" applyFont="true" applyFill="true" applyBorder="true" applyAlignment="true" applyProtection="true">
      <alignment horizontal="left" vertical="center" wrapText="true"/>
      <protection locked="false"/>
    </xf>
    <xf numFmtId="0" fontId="12" fillId="0" borderId="1" xfId="48" applyNumberFormat="true" applyFont="true" applyFill="true" applyBorder="true" applyAlignment="true" applyProtection="true">
      <alignment horizontal="center" vertical="center" wrapText="true"/>
      <protection locked="false"/>
    </xf>
    <xf numFmtId="0" fontId="19" fillId="0" borderId="1" xfId="25" applyFont="true" applyFill="true" applyBorder="true" applyAlignment="true">
      <alignment horizontal="center" vertical="center" wrapText="true"/>
    </xf>
    <xf numFmtId="49" fontId="19" fillId="0" borderId="1" xfId="25" applyNumberFormat="true" applyFont="true" applyFill="true" applyBorder="true" applyAlignment="true">
      <alignment horizontal="left" vertical="center" wrapText="true"/>
    </xf>
    <xf numFmtId="0" fontId="12" fillId="0" borderId="1" xfId="0" applyFont="true" applyFill="true" applyBorder="true" applyAlignment="true" applyProtection="true">
      <alignment horizontal="left" vertical="center"/>
      <protection locked="false"/>
    </xf>
    <xf numFmtId="0" fontId="14" fillId="0" borderId="1" xfId="0" applyNumberFormat="true" applyFont="true" applyFill="true" applyBorder="true" applyAlignment="true" applyProtection="true">
      <alignment horizontal="left" vertical="center" wrapText="true"/>
      <protection locked="false"/>
    </xf>
    <xf numFmtId="0" fontId="12" fillId="0" borderId="1" xfId="59" applyNumberFormat="true" applyFont="true" applyFill="true" applyBorder="true" applyAlignment="true" applyProtection="true">
      <alignment horizontal="left" vertical="center" wrapText="true"/>
      <protection locked="false"/>
    </xf>
    <xf numFmtId="9" fontId="12" fillId="0" borderId="1" xfId="25" applyNumberFormat="true" applyFont="true" applyFill="true" applyBorder="true" applyAlignment="true">
      <alignment horizontal="center" vertical="center" wrapText="true"/>
    </xf>
    <xf numFmtId="0" fontId="4" fillId="0" borderId="0" xfId="0" applyFont="true" applyFill="true" applyBorder="true" applyAlignment="true">
      <alignment vertical="center"/>
    </xf>
    <xf numFmtId="49" fontId="12" fillId="0" borderId="1" xfId="25" applyNumberFormat="true" applyFont="true" applyFill="true" applyBorder="true" applyAlignment="true" applyProtection="true">
      <alignment horizontal="center" vertical="center" wrapText="true"/>
      <protection locked="false"/>
    </xf>
    <xf numFmtId="0" fontId="6" fillId="0" borderId="1" xfId="25" applyFont="true" applyFill="true" applyBorder="true" applyAlignment="true" applyProtection="true">
      <alignment vertical="center" wrapText="true"/>
      <protection locked="false"/>
    </xf>
    <xf numFmtId="0" fontId="6" fillId="0" borderId="1" xfId="25" applyFont="true" applyFill="true" applyBorder="true" applyAlignment="true" applyProtection="true">
      <alignment horizontal="left" vertical="center" wrapText="true"/>
      <protection locked="false"/>
    </xf>
    <xf numFmtId="49" fontId="6" fillId="0" borderId="1" xfId="25" applyNumberFormat="true" applyFont="true" applyFill="true" applyBorder="true" applyAlignment="true" applyProtection="true">
      <alignment horizontal="left" vertical="center" wrapText="true"/>
      <protection locked="false"/>
    </xf>
    <xf numFmtId="0" fontId="10" fillId="0" borderId="1" xfId="25" applyFont="true" applyFill="true" applyBorder="true" applyAlignment="true" applyProtection="true">
      <alignment horizontal="left" vertical="center" wrapText="true"/>
      <protection locked="false"/>
    </xf>
    <xf numFmtId="0" fontId="11" fillId="0" borderId="1" xfId="25" applyFont="true" applyFill="true" applyBorder="true" applyAlignment="true" applyProtection="true">
      <alignment horizontal="center" vertical="center" wrapText="true"/>
      <protection locked="false"/>
    </xf>
    <xf numFmtId="49" fontId="11" fillId="0" borderId="1" xfId="25" applyNumberFormat="true" applyFont="true" applyFill="true" applyBorder="true" applyAlignment="true" applyProtection="true">
      <alignment horizontal="center" vertical="center" wrapText="true"/>
      <protection locked="false"/>
    </xf>
    <xf numFmtId="0" fontId="6" fillId="0" borderId="1" xfId="25" applyFont="true" applyFill="true" applyBorder="true" applyAlignment="true" applyProtection="true">
      <alignment horizontal="center" vertical="center" wrapText="true"/>
      <protection locked="false"/>
    </xf>
    <xf numFmtId="0" fontId="6" fillId="0" borderId="1" xfId="0" applyFont="true" applyFill="true" applyBorder="true" applyAlignment="true" applyProtection="true">
      <alignment horizontal="center" vertical="center" wrapText="true"/>
      <protection locked="false"/>
    </xf>
    <xf numFmtId="0" fontId="10" fillId="0" borderId="1" xfId="25" applyFont="true" applyFill="true" applyBorder="true" applyAlignment="true" applyProtection="true">
      <alignment horizontal="center" vertical="center" wrapText="true"/>
      <protection locked="false"/>
    </xf>
    <xf numFmtId="0" fontId="12" fillId="0" borderId="1" xfId="48" applyNumberFormat="true" applyFont="true" applyFill="true" applyBorder="true" applyAlignment="true" applyProtection="true">
      <alignment horizontal="left" vertical="center" wrapText="true"/>
      <protection locked="false"/>
    </xf>
    <xf numFmtId="0" fontId="10" fillId="0" borderId="1" xfId="25" applyNumberFormat="true" applyFont="true" applyFill="true" applyBorder="true" applyAlignment="true" applyProtection="true">
      <alignment horizontal="left" vertical="center" wrapText="true"/>
      <protection locked="false"/>
    </xf>
    <xf numFmtId="49" fontId="1" fillId="0" borderId="1" xfId="25" applyNumberFormat="true" applyFont="true" applyFill="true" applyBorder="true" applyAlignment="true">
      <alignment horizontal="center" vertical="center" wrapText="true"/>
    </xf>
    <xf numFmtId="0" fontId="6" fillId="0" borderId="1" xfId="25" applyNumberFormat="true" applyFont="true" applyFill="true" applyBorder="true" applyAlignment="true" applyProtection="true">
      <alignment horizontal="center" vertical="center" wrapText="true"/>
      <protection locked="false"/>
    </xf>
    <xf numFmtId="0" fontId="10" fillId="0" borderId="1" xfId="25" applyNumberFormat="true" applyFont="true" applyFill="true" applyBorder="true" applyAlignment="true" applyProtection="true">
      <alignment horizontal="center" vertical="center" wrapText="true"/>
      <protection locked="false"/>
    </xf>
    <xf numFmtId="178" fontId="6" fillId="0" borderId="1" xfId="0" applyNumberFormat="true" applyFont="true" applyFill="true" applyBorder="true" applyAlignment="true">
      <alignment horizontal="center" vertical="center"/>
    </xf>
    <xf numFmtId="49" fontId="12" fillId="0" borderId="1" xfId="10" applyNumberFormat="true" applyFont="true" applyFill="true" applyBorder="true" applyAlignment="true" applyProtection="true">
      <alignment horizontal="left" vertical="center" wrapText="true"/>
    </xf>
    <xf numFmtId="0" fontId="12" fillId="0" borderId="1" xfId="10" applyFont="true" applyFill="true" applyBorder="true" applyAlignment="true" applyProtection="true">
      <alignment horizontal="left" vertical="center" wrapText="true"/>
    </xf>
    <xf numFmtId="0" fontId="12" fillId="0" borderId="1" xfId="59" applyFont="true" applyFill="true" applyBorder="true" applyAlignment="true" applyProtection="true">
      <alignment horizontal="left" vertical="center" wrapText="true"/>
      <protection locked="false"/>
    </xf>
    <xf numFmtId="176" fontId="12" fillId="0" borderId="1" xfId="25" applyNumberFormat="true" applyFont="true" applyFill="true" applyBorder="true" applyAlignment="true" applyProtection="true">
      <alignment horizontal="left" vertical="center" wrapText="true"/>
      <protection locked="false"/>
    </xf>
    <xf numFmtId="49" fontId="12" fillId="0" borderId="1" xfId="25" applyNumberFormat="true" applyFont="true" applyBorder="true" applyAlignment="true">
      <alignment horizontal="left" vertical="center" wrapText="true"/>
    </xf>
    <xf numFmtId="0" fontId="12" fillId="0" borderId="1" xfId="25" applyFont="true" applyBorder="true" applyAlignment="true">
      <alignment horizontal="left" vertical="center" wrapText="true"/>
    </xf>
    <xf numFmtId="0" fontId="12" fillId="0" borderId="1" xfId="25" applyFont="true" applyBorder="true" applyAlignment="true">
      <alignment horizontal="center" vertical="center" wrapText="true"/>
    </xf>
    <xf numFmtId="0" fontId="14" fillId="0" borderId="1" xfId="25" applyFont="true" applyBorder="true" applyAlignment="true">
      <alignment horizontal="left" vertical="center" wrapText="true"/>
    </xf>
    <xf numFmtId="178" fontId="12" fillId="0" borderId="1" xfId="25" applyNumberFormat="true" applyFont="true" applyFill="true" applyBorder="true" applyAlignment="true" applyProtection="true">
      <alignment horizontal="left" vertical="center" wrapText="true"/>
      <protection locked="false"/>
    </xf>
    <xf numFmtId="0" fontId="12" fillId="0" borderId="1" xfId="24" applyNumberFormat="true" applyFont="true" applyFill="true" applyBorder="true" applyAlignment="true" applyProtection="true">
      <alignment horizontal="left" vertical="center" wrapText="true"/>
      <protection locked="false"/>
    </xf>
    <xf numFmtId="0" fontId="12" fillId="0" borderId="1" xfId="0" applyFont="true" applyFill="true" applyBorder="true" applyAlignment="true" applyProtection="true">
      <alignment vertical="center" wrapText="true"/>
      <protection locked="false"/>
    </xf>
    <xf numFmtId="49" fontId="12" fillId="0" borderId="1" xfId="24" applyNumberFormat="true" applyFont="true" applyFill="true" applyBorder="true" applyAlignment="true" applyProtection="true">
      <alignment horizontal="left" vertical="center" wrapText="true"/>
      <protection locked="false"/>
    </xf>
    <xf numFmtId="0" fontId="5" fillId="0" borderId="1" xfId="25" applyFont="true" applyFill="true" applyBorder="true" applyAlignment="true" applyProtection="true">
      <alignment horizontal="justify" vertical="center" wrapText="true"/>
      <protection locked="false"/>
    </xf>
    <xf numFmtId="0" fontId="12" fillId="0" borderId="1" xfId="0" applyNumberFormat="true" applyFont="true" applyFill="true" applyBorder="true" applyAlignment="true" applyProtection="true">
      <alignment horizontal="center" vertical="center"/>
      <protection locked="false"/>
    </xf>
    <xf numFmtId="0" fontId="12" fillId="0" borderId="1" xfId="0" applyFont="true" applyFill="true" applyBorder="true" applyAlignment="true" applyProtection="true">
      <alignment horizontal="center" vertical="center" wrapText="true"/>
    </xf>
    <xf numFmtId="0" fontId="1" fillId="0" borderId="1" xfId="13" applyFont="true" applyFill="true" applyBorder="true" applyAlignment="true">
      <alignment horizontal="left" vertical="center" wrapText="true"/>
    </xf>
    <xf numFmtId="0" fontId="14" fillId="0" borderId="1" xfId="25" applyNumberFormat="true" applyFont="true" applyFill="true" applyBorder="true" applyAlignment="true" applyProtection="true">
      <alignment horizontal="left" vertical="center" wrapText="true"/>
      <protection locked="false"/>
    </xf>
    <xf numFmtId="49" fontId="12" fillId="0" borderId="1" xfId="24" applyNumberFormat="true" applyFont="true" applyFill="true" applyBorder="true" applyAlignment="true">
      <alignment horizontal="left" vertical="center" wrapText="true"/>
    </xf>
    <xf numFmtId="0" fontId="12" fillId="0" borderId="1" xfId="24" applyNumberFormat="true" applyFont="true" applyFill="true" applyBorder="true" applyAlignment="true">
      <alignment horizontal="left" vertical="center" wrapText="true"/>
    </xf>
    <xf numFmtId="0" fontId="14" fillId="0" borderId="1" xfId="48" applyFont="true" applyFill="true" applyBorder="true" applyAlignment="true" applyProtection="true">
      <alignment horizontal="left" vertical="center" wrapText="true"/>
      <protection locked="false"/>
    </xf>
    <xf numFmtId="0" fontId="1" fillId="0" borderId="1" xfId="0" applyFont="true" applyFill="true" applyBorder="true" applyAlignment="true" applyProtection="true">
      <alignment horizontal="center" vertical="center" wrapText="true"/>
      <protection locked="false"/>
    </xf>
    <xf numFmtId="0" fontId="1" fillId="0" borderId="1" xfId="0" applyFont="true" applyFill="true" applyBorder="true" applyAlignment="true" applyProtection="true">
      <alignment horizontal="justify" vertical="center" wrapText="true"/>
      <protection locked="false"/>
    </xf>
    <xf numFmtId="0" fontId="1" fillId="0" borderId="1" xfId="0" applyFont="true" applyFill="true" applyBorder="true" applyAlignment="true">
      <alignment horizontal="center" vertical="center"/>
    </xf>
    <xf numFmtId="176" fontId="12" fillId="0" borderId="1" xfId="0" applyNumberFormat="true" applyFont="true" applyFill="true" applyBorder="true" applyAlignment="true" applyProtection="true">
      <alignment horizontal="center" vertical="center"/>
      <protection locked="false"/>
    </xf>
    <xf numFmtId="0" fontId="1" fillId="0" borderId="1" xfId="0" applyFont="true" applyFill="true" applyBorder="true" applyAlignment="true">
      <alignment horizontal="left" vertical="top" wrapText="true"/>
    </xf>
    <xf numFmtId="0" fontId="21" fillId="0" borderId="1" xfId="0" applyFont="true" applyFill="true" applyBorder="true" applyAlignment="true" applyProtection="true">
      <alignment horizontal="left" vertical="center" wrapText="true"/>
      <protection locked="false"/>
    </xf>
  </cellXfs>
  <cellStyles count="60">
    <cellStyle name="常规" xfId="0" builtinId="0"/>
    <cellStyle name="60% - 强调文字颜色 4" xfId="1" builtinId="44"/>
    <cellStyle name="强调文字颜色 1" xfId="2" builtinId="29"/>
    <cellStyle name="适中" xfId="3" builtinId="28"/>
    <cellStyle name="20% - 强调文字颜色 6" xfId="4" builtinId="50"/>
    <cellStyle name="差" xfId="5" builtinId="27"/>
    <cellStyle name="强调文字颜色 2" xfId="6" builtinId="33"/>
    <cellStyle name="常规 28" xfId="7"/>
    <cellStyle name="汇总" xfId="8" builtinId="25"/>
    <cellStyle name="强调文字颜色 5" xfId="9" builtinId="45"/>
    <cellStyle name="常规 2 2" xfId="10"/>
    <cellStyle name="20% - 强调文字颜色 1" xfId="11" builtinId="30"/>
    <cellStyle name="40% - 强调文字颜色 4" xfId="12" builtinId="43"/>
    <cellStyle name="常规 4" xfId="13"/>
    <cellStyle name="标题 4" xfId="14" builtinId="19"/>
    <cellStyle name="标题 2" xfId="15" builtinId="17"/>
    <cellStyle name="百分比" xfId="16" builtinId="5"/>
    <cellStyle name="常规_治未病项目" xfId="17"/>
    <cellStyle name="常规_Sheet1 3" xfId="18"/>
    <cellStyle name="千位分隔" xfId="19" builtinId="3"/>
    <cellStyle name="货币" xfId="20" builtinId="4"/>
    <cellStyle name="好" xfId="21" builtinId="26"/>
    <cellStyle name="60% - 强调文字颜色 3" xfId="22" builtinId="40"/>
    <cellStyle name="40% - 强调文字颜色 1" xfId="23" builtinId="31"/>
    <cellStyle name="常规_医疗服务 _2 2" xfId="24"/>
    <cellStyle name="常规_Sheet1" xfId="25"/>
    <cellStyle name="千位分隔[0]" xfId="26" builtinId="6"/>
    <cellStyle name="60% - 强调文字颜色 1" xfId="27" builtinId="32"/>
    <cellStyle name="计算" xfId="28" builtinId="22"/>
    <cellStyle name="链接单元格" xfId="29" builtinId="24"/>
    <cellStyle name="注释" xfId="30" builtinId="10"/>
    <cellStyle name="解释性文本" xfId="31" builtinId="53"/>
    <cellStyle name="货币[0]" xfId="32" builtinId="7"/>
    <cellStyle name="20% - 强调文字颜色 3" xfId="33" builtinId="38"/>
    <cellStyle name="40% - 强调文字颜色 6" xfId="34" builtinId="51"/>
    <cellStyle name="输出" xfId="35" builtinId="21"/>
    <cellStyle name="超链接" xfId="36" builtinId="8"/>
    <cellStyle name="输入" xfId="37" builtinId="20"/>
    <cellStyle name="标题 1" xfId="38" builtinId="16"/>
    <cellStyle name="检查单元格" xfId="39" builtinId="23"/>
    <cellStyle name="标题 3" xfId="40" builtinId="18"/>
    <cellStyle name="已访问的超链接" xfId="41" builtinId="9"/>
    <cellStyle name="标题" xfId="42" builtinId="15"/>
    <cellStyle name="20% - 强调文字颜色 2" xfId="43" builtinId="34"/>
    <cellStyle name="40% - 强调文字颜色 5" xfId="44" builtinId="47"/>
    <cellStyle name="常规 5" xfId="45"/>
    <cellStyle name="40% - 强调文字颜色 2" xfId="46" builtinId="35"/>
    <cellStyle name="60% - 强调文字颜色 5" xfId="47" builtinId="48"/>
    <cellStyle name="常规 2" xfId="48"/>
    <cellStyle name="60% - 强调文字颜色 2" xfId="49" builtinId="36"/>
    <cellStyle name="强调文字颜色 3" xfId="50" builtinId="37"/>
    <cellStyle name="40% - 强调文字颜色 3" xfId="51" builtinId="39"/>
    <cellStyle name="60% - 强调文字颜色 6" xfId="52" builtinId="52"/>
    <cellStyle name="强调文字颜色 4" xfId="53" builtinId="41"/>
    <cellStyle name="20% - 强调文字颜色 4" xfId="54" builtinId="42"/>
    <cellStyle name="20% - 强调文字颜色 5" xfId="55" builtinId="46"/>
    <cellStyle name="强调文字颜色 6" xfId="56" builtinId="49"/>
    <cellStyle name="警告文本" xfId="57" builtinId="11"/>
    <cellStyle name="常规_临床诊疗类_Sheet1 2" xfId="58"/>
    <cellStyle name="常规_Sheet1 2" xfId="59"/>
  </cellStyles>
  <dxfs count="21">
    <dxf>
      <font>
        <b val="0"/>
        <i val="0"/>
        <strike val="0"/>
        <u val="none"/>
        <sz val="12"/>
        <color rgb="FF9C0006"/>
      </font>
      <fill>
        <patternFill patternType="solid">
          <bgColor rgb="FFFFC7CE"/>
        </patternFill>
      </fill>
    </dxf>
    <dxf>
      <font>
        <color indexed="60"/>
      </font>
      <fill>
        <patternFill patternType="solid">
          <fgColor indexed="10"/>
          <bgColor indexed="29"/>
        </patternFill>
      </fill>
    </dxf>
    <dxf>
      <font>
        <b val="0"/>
        <i val="0"/>
        <strike val="0"/>
        <u val="none"/>
        <sz val="11"/>
        <color rgb="FF9C0006"/>
      </font>
      <fill>
        <patternFill patternType="solid">
          <bgColor rgb="FFFFC7CE"/>
        </patternFill>
      </fill>
    </dxf>
    <dxf>
      <font>
        <color rgb="FF9C0006"/>
      </font>
      <fill>
        <patternFill patternType="solid">
          <bgColor rgb="FFFFC7CE"/>
        </patternFill>
      </fill>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PivotStylePreset2_Accent1" table="0" count="10">
      <tableStyleElement type="headerRow" dxfId="20"/>
      <tableStyleElement type="totalRow" dxfId="19"/>
      <tableStyleElement type="firstRowStripe" dxfId="18"/>
      <tableStyleElement type="firstColumnStripe"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8890</xdr:colOff>
          <xdr:row>16</xdr:row>
          <xdr:rowOff>16510</xdr:rowOff>
        </xdr:to>
        <xdr:sp>
          <xdr:nvSpPr>
            <xdr:cNvPr id="1025" name="Object 2746" hidden="true">
              <a:extLst>
                <a:ext uri="{63B3BB69-23CF-44E3-9099-C40C66FF867C}">
                  <a14:compatExt spid="_x0000_s1025"/>
                </a:ext>
              </a:extLst>
            </xdr:cNvPr>
            <xdr:cNvSpPr/>
          </xdr:nvSpPr>
          <xdr:spPr>
            <a:xfrm>
              <a:off x="4008755" y="5956300"/>
              <a:ext cx="8890" cy="1651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8890</xdr:colOff>
          <xdr:row>16</xdr:row>
          <xdr:rowOff>16510</xdr:rowOff>
        </xdr:to>
        <xdr:sp>
          <xdr:nvSpPr>
            <xdr:cNvPr id="1026" name="Object 2746" hidden="true">
              <a:extLst>
                <a:ext uri="{63B3BB69-23CF-44E3-9099-C40C66FF867C}">
                  <a14:compatExt spid="_x0000_s1026"/>
                </a:ext>
              </a:extLst>
            </xdr:cNvPr>
            <xdr:cNvSpPr/>
          </xdr:nvSpPr>
          <xdr:spPr>
            <a:xfrm>
              <a:off x="4008755" y="5956300"/>
              <a:ext cx="8890" cy="1651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8890</xdr:colOff>
          <xdr:row>16</xdr:row>
          <xdr:rowOff>16510</xdr:rowOff>
        </xdr:to>
        <xdr:sp>
          <xdr:nvSpPr>
            <xdr:cNvPr id="1027" name="Object 2746" hidden="true">
              <a:extLst>
                <a:ext uri="{63B3BB69-23CF-44E3-9099-C40C66FF867C}">
                  <a14:compatExt spid="_x0000_s1027"/>
                </a:ext>
              </a:extLst>
            </xdr:cNvPr>
            <xdr:cNvSpPr/>
          </xdr:nvSpPr>
          <xdr:spPr>
            <a:xfrm>
              <a:off x="4008755" y="5956300"/>
              <a:ext cx="8890" cy="1651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8890</xdr:colOff>
          <xdr:row>16</xdr:row>
          <xdr:rowOff>16510</xdr:rowOff>
        </xdr:to>
        <xdr:sp>
          <xdr:nvSpPr>
            <xdr:cNvPr id="1028" name="Object 2746" hidden="true">
              <a:extLst>
                <a:ext uri="{63B3BB69-23CF-44E3-9099-C40C66FF867C}">
                  <a14:compatExt spid="_x0000_s1028"/>
                </a:ext>
              </a:extLst>
            </xdr:cNvPr>
            <xdr:cNvSpPr/>
          </xdr:nvSpPr>
          <xdr:spPr>
            <a:xfrm>
              <a:off x="4008755" y="5956300"/>
              <a:ext cx="8890" cy="1651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7" Type="http://schemas.openxmlformats.org/officeDocument/2006/relationships/oleObject" Target="../embeddings/oleObject4.bin"/><Relationship Id="rId6" Type="http://schemas.openxmlformats.org/officeDocument/2006/relationships/oleObject" Target="../embeddings/oleObject3.bin"/><Relationship Id="rId5" Type="http://schemas.openxmlformats.org/officeDocument/2006/relationships/oleObject" Target="../embeddings/oleObject2.bin"/><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3917"/>
  <sheetViews>
    <sheetView tabSelected="1" workbookViewId="0">
      <pane ySplit="11" topLeftCell="A2652" activePane="bottomLeft" state="frozen"/>
      <selection/>
      <selection pane="bottomLeft" activeCell="C2669" sqref="C2669"/>
    </sheetView>
  </sheetViews>
  <sheetFormatPr defaultColWidth="21.6333333333333" defaultRowHeight="15.75"/>
  <cols>
    <col min="1" max="1" width="8.74166666666667" style="15" customWidth="true"/>
    <col min="2" max="2" width="15.6083333333333" style="16" customWidth="true"/>
    <col min="3" max="3" width="28.2583333333333" style="17" customWidth="true"/>
    <col min="4" max="4" width="29.1916666666667" style="17" customWidth="true"/>
    <col min="5" max="5" width="13.7333333333333" style="17" customWidth="true"/>
    <col min="6" max="6" width="15.3" style="15" customWidth="true"/>
    <col min="7" max="7" width="21.85" style="17" customWidth="true"/>
    <col min="8" max="8" width="11.4166666666667" style="15" customWidth="true"/>
    <col min="9" max="9" width="11.95" style="15" customWidth="true"/>
    <col min="10" max="10" width="11.9833333333333" style="15" customWidth="true"/>
    <col min="11" max="16384" width="21.6333333333333" style="18"/>
  </cols>
  <sheetData>
    <row r="1" s="1" customFormat="true" ht="22" customHeight="true" spans="1:10">
      <c r="A1" s="19" t="s">
        <v>0</v>
      </c>
      <c r="B1" s="19"/>
      <c r="C1" s="19"/>
      <c r="D1" s="19"/>
      <c r="E1" s="19"/>
      <c r="F1" s="19"/>
      <c r="G1" s="19"/>
      <c r="H1" s="19"/>
      <c r="I1" s="19"/>
      <c r="J1" s="44"/>
    </row>
    <row r="2" s="2" customFormat="true" ht="27" customHeight="true" spans="1:10">
      <c r="A2" s="20" t="s">
        <v>1</v>
      </c>
      <c r="B2" s="20"/>
      <c r="C2" s="21"/>
      <c r="D2" s="20"/>
      <c r="E2" s="20"/>
      <c r="F2" s="20"/>
      <c r="G2" s="20"/>
      <c r="H2" s="20"/>
      <c r="I2" s="20"/>
      <c r="J2" s="45"/>
    </row>
    <row r="3" s="3" customFormat="true" ht="16" customHeight="true" spans="1:10">
      <c r="A3" s="22" t="s">
        <v>2</v>
      </c>
      <c r="B3" s="22"/>
      <c r="C3" s="23"/>
      <c r="D3" s="22"/>
      <c r="E3" s="22"/>
      <c r="F3" s="22"/>
      <c r="G3" s="22"/>
      <c r="H3" s="22"/>
      <c r="I3" s="22"/>
      <c r="J3" s="22"/>
    </row>
    <row r="4" s="3" customFormat="true" ht="18" customHeight="true" spans="1:10">
      <c r="A4" s="24" t="s">
        <v>3</v>
      </c>
      <c r="B4" s="24"/>
      <c r="C4" s="24"/>
      <c r="D4" s="24"/>
      <c r="E4" s="24"/>
      <c r="F4" s="24"/>
      <c r="G4" s="24"/>
      <c r="H4" s="24"/>
      <c r="I4" s="24"/>
      <c r="J4" s="24"/>
    </row>
    <row r="5" s="3" customFormat="true" ht="16" customHeight="true" spans="1:10">
      <c r="A5" s="24" t="s">
        <v>4</v>
      </c>
      <c r="B5" s="24"/>
      <c r="C5" s="24"/>
      <c r="D5" s="24"/>
      <c r="E5" s="24"/>
      <c r="F5" s="24"/>
      <c r="G5" s="24"/>
      <c r="H5" s="24"/>
      <c r="I5" s="24"/>
      <c r="J5" s="24"/>
    </row>
    <row r="6" s="3" customFormat="true" ht="17" customHeight="true" spans="1:10">
      <c r="A6" s="24" t="s">
        <v>5</v>
      </c>
      <c r="B6" s="24"/>
      <c r="C6" s="24"/>
      <c r="D6" s="24"/>
      <c r="E6" s="24"/>
      <c r="F6" s="24"/>
      <c r="G6" s="24"/>
      <c r="H6" s="24"/>
      <c r="I6" s="24"/>
      <c r="J6" s="24"/>
    </row>
    <row r="7" s="3" customFormat="true" ht="18" customHeight="true" spans="1:10">
      <c r="A7" s="24" t="s">
        <v>6</v>
      </c>
      <c r="B7" s="24"/>
      <c r="C7" s="24"/>
      <c r="D7" s="24"/>
      <c r="E7" s="24"/>
      <c r="F7" s="24"/>
      <c r="G7" s="24"/>
      <c r="H7" s="24"/>
      <c r="I7" s="24"/>
      <c r="J7" s="24"/>
    </row>
    <row r="8" s="3" customFormat="true" ht="17" customHeight="true" spans="1:10">
      <c r="A8" s="24" t="s">
        <v>7</v>
      </c>
      <c r="B8" s="24"/>
      <c r="C8" s="24"/>
      <c r="D8" s="24"/>
      <c r="E8" s="24"/>
      <c r="F8" s="24"/>
      <c r="G8" s="24"/>
      <c r="H8" s="24"/>
      <c r="I8" s="24"/>
      <c r="J8" s="24"/>
    </row>
    <row r="9" s="3" customFormat="true" ht="17" customHeight="true" spans="1:10">
      <c r="A9" s="24" t="s">
        <v>8</v>
      </c>
      <c r="B9" s="24"/>
      <c r="C9" s="24"/>
      <c r="D9" s="24"/>
      <c r="E9" s="24"/>
      <c r="F9" s="24"/>
      <c r="G9" s="24"/>
      <c r="H9" s="24"/>
      <c r="I9" s="24"/>
      <c r="J9" s="24"/>
    </row>
    <row r="10" s="3" customFormat="true" ht="18" customHeight="true" spans="1:10">
      <c r="A10" s="24" t="s">
        <v>9</v>
      </c>
      <c r="B10" s="24"/>
      <c r="C10" s="24"/>
      <c r="D10" s="24"/>
      <c r="E10" s="24"/>
      <c r="F10" s="24"/>
      <c r="G10" s="24"/>
      <c r="H10" s="24"/>
      <c r="I10" s="24"/>
      <c r="J10" s="24"/>
    </row>
    <row r="11" s="4" customFormat="true" ht="52" customHeight="true" spans="1:10">
      <c r="A11" s="25" t="s">
        <v>10</v>
      </c>
      <c r="B11" s="26" t="s">
        <v>11</v>
      </c>
      <c r="C11" s="26" t="s">
        <v>12</v>
      </c>
      <c r="D11" s="25" t="s">
        <v>13</v>
      </c>
      <c r="E11" s="25" t="s">
        <v>14</v>
      </c>
      <c r="F11" s="25" t="s">
        <v>15</v>
      </c>
      <c r="G11" s="25" t="s">
        <v>16</v>
      </c>
      <c r="H11" s="25" t="s">
        <v>17</v>
      </c>
      <c r="I11" s="46" t="s">
        <v>18</v>
      </c>
      <c r="J11" s="46" t="s">
        <v>19</v>
      </c>
    </row>
    <row r="12" s="5" customFormat="true" spans="1:10">
      <c r="A12" s="27" t="s">
        <v>20</v>
      </c>
      <c r="B12" s="28">
        <v>1103</v>
      </c>
      <c r="C12" s="29" t="s">
        <v>21</v>
      </c>
      <c r="D12" s="28"/>
      <c r="E12" s="28"/>
      <c r="F12" s="27"/>
      <c r="G12" s="28"/>
      <c r="H12" s="27"/>
      <c r="I12" s="37"/>
      <c r="J12" s="37"/>
    </row>
    <row r="13" s="5" customFormat="true" ht="114" spans="1:10">
      <c r="A13" s="30" t="s">
        <v>22</v>
      </c>
      <c r="B13" s="31" t="s">
        <v>23</v>
      </c>
      <c r="C13" s="32" t="s">
        <v>24</v>
      </c>
      <c r="D13" s="33" t="s">
        <v>25</v>
      </c>
      <c r="E13" s="33"/>
      <c r="F13" s="30" t="s">
        <v>26</v>
      </c>
      <c r="G13" s="35" t="s">
        <v>27</v>
      </c>
      <c r="H13" s="36">
        <v>300</v>
      </c>
      <c r="I13" s="47">
        <f>H13*0.9</f>
        <v>270</v>
      </c>
      <c r="J13" s="47">
        <f>0.8*H13</f>
        <v>240</v>
      </c>
    </row>
    <row r="14" s="5" customFormat="true" spans="1:10">
      <c r="A14" s="27"/>
      <c r="B14" s="28">
        <v>12</v>
      </c>
      <c r="C14" s="29" t="s">
        <v>28</v>
      </c>
      <c r="D14" s="28"/>
      <c r="E14" s="28"/>
      <c r="F14" s="27"/>
      <c r="G14" s="28"/>
      <c r="H14" s="27"/>
      <c r="I14" s="37"/>
      <c r="J14" s="37"/>
    </row>
    <row r="15" s="5" customFormat="true" ht="57" spans="1:10">
      <c r="A15" s="27" t="s">
        <v>29</v>
      </c>
      <c r="B15" s="28">
        <v>120100011</v>
      </c>
      <c r="C15" s="29" t="s">
        <v>30</v>
      </c>
      <c r="D15" s="28" t="s">
        <v>31</v>
      </c>
      <c r="E15" s="28" t="s">
        <v>32</v>
      </c>
      <c r="F15" s="27" t="s">
        <v>33</v>
      </c>
      <c r="G15" s="28" t="s">
        <v>34</v>
      </c>
      <c r="H15" s="27">
        <v>2.6</v>
      </c>
      <c r="I15" s="37">
        <v>2.34</v>
      </c>
      <c r="J15" s="48">
        <v>2.08</v>
      </c>
    </row>
    <row r="16" s="5" customFormat="true" ht="28.5" spans="1:10">
      <c r="A16" s="27" t="s">
        <v>20</v>
      </c>
      <c r="B16" s="28">
        <v>120100015</v>
      </c>
      <c r="C16" s="29" t="s">
        <v>35</v>
      </c>
      <c r="D16" s="28" t="s">
        <v>36</v>
      </c>
      <c r="E16" s="28"/>
      <c r="F16" s="27" t="s">
        <v>33</v>
      </c>
      <c r="G16" s="32" t="s">
        <v>37</v>
      </c>
      <c r="H16" s="37">
        <v>12</v>
      </c>
      <c r="I16" s="37">
        <v>10.8</v>
      </c>
      <c r="J16" s="48">
        <v>9.6</v>
      </c>
    </row>
    <row r="17" s="5" customFormat="true" spans="1:10">
      <c r="A17" s="27"/>
      <c r="B17" s="28">
        <v>1203</v>
      </c>
      <c r="C17" s="29" t="s">
        <v>38</v>
      </c>
      <c r="D17" s="28"/>
      <c r="E17" s="28"/>
      <c r="F17" s="27"/>
      <c r="G17" s="28"/>
      <c r="H17" s="27"/>
      <c r="I17" s="37"/>
      <c r="J17" s="37"/>
    </row>
    <row r="18" s="5" customFormat="true" ht="28.5" spans="1:10">
      <c r="A18" s="27" t="s">
        <v>20</v>
      </c>
      <c r="B18" s="28">
        <v>120300001</v>
      </c>
      <c r="C18" s="29" t="s">
        <v>39</v>
      </c>
      <c r="D18" s="34"/>
      <c r="E18" s="28" t="s">
        <v>40</v>
      </c>
      <c r="F18" s="27" t="s">
        <v>41</v>
      </c>
      <c r="G18" s="34"/>
      <c r="H18" s="27"/>
      <c r="I18" s="37"/>
      <c r="J18" s="37"/>
    </row>
    <row r="19" s="5" customFormat="true" ht="28.5" spans="1:10">
      <c r="A19" s="27" t="s">
        <v>20</v>
      </c>
      <c r="B19" s="28" t="s">
        <v>42</v>
      </c>
      <c r="C19" s="29" t="s">
        <v>43</v>
      </c>
      <c r="D19" s="28"/>
      <c r="E19" s="28" t="s">
        <v>40</v>
      </c>
      <c r="F19" s="27" t="s">
        <v>41</v>
      </c>
      <c r="G19" s="28"/>
      <c r="H19" s="27">
        <v>4.9</v>
      </c>
      <c r="I19" s="27">
        <v>4.9</v>
      </c>
      <c r="J19" s="27">
        <v>4.9</v>
      </c>
    </row>
    <row r="20" s="5" customFormat="true" ht="28.5" spans="1:10">
      <c r="A20" s="27" t="s">
        <v>20</v>
      </c>
      <c r="B20" s="28" t="s">
        <v>44</v>
      </c>
      <c r="C20" s="29" t="s">
        <v>45</v>
      </c>
      <c r="D20" s="28"/>
      <c r="E20" s="28" t="s">
        <v>40</v>
      </c>
      <c r="F20" s="27" t="s">
        <v>41</v>
      </c>
      <c r="G20" s="28"/>
      <c r="H20" s="27">
        <v>6.1</v>
      </c>
      <c r="I20" s="27">
        <v>6.1</v>
      </c>
      <c r="J20" s="27">
        <v>6.1</v>
      </c>
    </row>
    <row r="21" s="5" customFormat="true" ht="28.5" spans="1:10">
      <c r="A21" s="27" t="s">
        <v>20</v>
      </c>
      <c r="B21" s="28" t="s">
        <v>46</v>
      </c>
      <c r="C21" s="29" t="s">
        <v>47</v>
      </c>
      <c r="D21" s="28"/>
      <c r="E21" s="28" t="s">
        <v>40</v>
      </c>
      <c r="F21" s="27" t="s">
        <v>41</v>
      </c>
      <c r="G21" s="28"/>
      <c r="H21" s="27">
        <v>7.3</v>
      </c>
      <c r="I21" s="27">
        <v>7.3</v>
      </c>
      <c r="J21" s="27">
        <v>7.3</v>
      </c>
    </row>
    <row r="22" s="5" customFormat="true" ht="28.5" spans="1:10">
      <c r="A22" s="27" t="s">
        <v>20</v>
      </c>
      <c r="B22" s="28" t="s">
        <v>48</v>
      </c>
      <c r="C22" s="29" t="s">
        <v>49</v>
      </c>
      <c r="D22" s="28"/>
      <c r="E22" s="28" t="s">
        <v>40</v>
      </c>
      <c r="F22" s="27" t="s">
        <v>41</v>
      </c>
      <c r="G22" s="28"/>
      <c r="H22" s="27">
        <v>6</v>
      </c>
      <c r="I22" s="27">
        <v>6</v>
      </c>
      <c r="J22" s="27">
        <v>6</v>
      </c>
    </row>
    <row r="23" s="5" customFormat="true" spans="1:10">
      <c r="A23" s="27" t="s">
        <v>20</v>
      </c>
      <c r="B23" s="28" t="s">
        <v>50</v>
      </c>
      <c r="C23" s="29" t="s">
        <v>51</v>
      </c>
      <c r="D23" s="28"/>
      <c r="E23" s="28"/>
      <c r="F23" s="27" t="s">
        <v>41</v>
      </c>
      <c r="G23" s="28"/>
      <c r="H23" s="27">
        <v>5</v>
      </c>
      <c r="I23" s="27">
        <v>5</v>
      </c>
      <c r="J23" s="27">
        <v>5</v>
      </c>
    </row>
    <row r="24" s="5" customFormat="true" ht="57" spans="1:10">
      <c r="A24" s="30" t="s">
        <v>20</v>
      </c>
      <c r="B24" s="28" t="s">
        <v>52</v>
      </c>
      <c r="C24" s="29" t="s">
        <v>53</v>
      </c>
      <c r="D24" s="28" t="s">
        <v>54</v>
      </c>
      <c r="E24" s="33" t="s">
        <v>55</v>
      </c>
      <c r="F24" s="30" t="s">
        <v>41</v>
      </c>
      <c r="G24" s="35" t="s">
        <v>56</v>
      </c>
      <c r="H24" s="36">
        <v>13</v>
      </c>
      <c r="I24" s="47">
        <f>H24*0.9</f>
        <v>11.7</v>
      </c>
      <c r="J24" s="47">
        <f>0.8*H24</f>
        <v>10.4</v>
      </c>
    </row>
    <row r="25" s="5" customFormat="true" ht="185.25" spans="1:10">
      <c r="A25" s="27" t="s">
        <v>20</v>
      </c>
      <c r="B25" s="28">
        <v>1204</v>
      </c>
      <c r="C25" s="29" t="s">
        <v>57</v>
      </c>
      <c r="D25" s="28" t="s">
        <v>58</v>
      </c>
      <c r="E25" s="28" t="s">
        <v>59</v>
      </c>
      <c r="F25" s="27"/>
      <c r="G25" s="28"/>
      <c r="H25" s="27"/>
      <c r="I25" s="37"/>
      <c r="J25" s="37"/>
    </row>
    <row r="26" s="5" customFormat="true" spans="1:10">
      <c r="A26" s="27" t="s">
        <v>20</v>
      </c>
      <c r="B26" s="28" t="s">
        <v>60</v>
      </c>
      <c r="C26" s="29" t="s">
        <v>61</v>
      </c>
      <c r="D26" s="28"/>
      <c r="E26" s="28"/>
      <c r="F26" s="27" t="s">
        <v>62</v>
      </c>
      <c r="G26" s="28"/>
      <c r="H26" s="27">
        <v>1</v>
      </c>
      <c r="I26" s="37">
        <v>0.9</v>
      </c>
      <c r="J26" s="48">
        <v>0.8</v>
      </c>
    </row>
    <row r="27" s="5" customFormat="true" spans="1:10">
      <c r="A27" s="27" t="s">
        <v>20</v>
      </c>
      <c r="B27" s="28">
        <v>120400001</v>
      </c>
      <c r="C27" s="29" t="s">
        <v>63</v>
      </c>
      <c r="D27" s="28"/>
      <c r="E27" s="28"/>
      <c r="F27" s="27" t="s">
        <v>33</v>
      </c>
      <c r="G27" s="28"/>
      <c r="H27" s="27">
        <v>1.8</v>
      </c>
      <c r="I27" s="37">
        <v>1.62</v>
      </c>
      <c r="J27" s="48">
        <v>1.44</v>
      </c>
    </row>
    <row r="28" s="5" customFormat="true" spans="1:10">
      <c r="A28" s="27" t="s">
        <v>20</v>
      </c>
      <c r="B28" s="28" t="s">
        <v>64</v>
      </c>
      <c r="C28" s="29" t="s">
        <v>65</v>
      </c>
      <c r="D28" s="28"/>
      <c r="E28" s="28"/>
      <c r="F28" s="27" t="s">
        <v>33</v>
      </c>
      <c r="G28" s="28"/>
      <c r="H28" s="27">
        <v>1.8</v>
      </c>
      <c r="I28" s="37">
        <v>1.62</v>
      </c>
      <c r="J28" s="48">
        <v>1.44</v>
      </c>
    </row>
    <row r="29" s="5" customFormat="true" spans="1:10">
      <c r="A29" s="27" t="s">
        <v>20</v>
      </c>
      <c r="B29" s="28" t="s">
        <v>66</v>
      </c>
      <c r="C29" s="29" t="s">
        <v>67</v>
      </c>
      <c r="D29" s="28"/>
      <c r="E29" s="28"/>
      <c r="F29" s="27" t="s">
        <v>33</v>
      </c>
      <c r="G29" s="28"/>
      <c r="H29" s="38">
        <v>3</v>
      </c>
      <c r="I29" s="49">
        <v>2.7</v>
      </c>
      <c r="J29" s="49">
        <v>2.4</v>
      </c>
    </row>
    <row r="30" s="5" customFormat="true" ht="28.5" spans="1:10">
      <c r="A30" s="27" t="s">
        <v>20</v>
      </c>
      <c r="B30" s="28">
        <v>120400002</v>
      </c>
      <c r="C30" s="29" t="s">
        <v>68</v>
      </c>
      <c r="D30" s="28"/>
      <c r="E30" s="28"/>
      <c r="F30" s="27" t="s">
        <v>33</v>
      </c>
      <c r="G30" s="28" t="s">
        <v>69</v>
      </c>
      <c r="H30" s="27">
        <v>3.1</v>
      </c>
      <c r="I30" s="37">
        <v>2.79</v>
      </c>
      <c r="J30" s="48">
        <v>2.48</v>
      </c>
    </row>
    <row r="31" s="5" customFormat="true" ht="28.5" spans="1:10">
      <c r="A31" s="27" t="s">
        <v>20</v>
      </c>
      <c r="B31" s="28" t="s">
        <v>70</v>
      </c>
      <c r="C31" s="29" t="s">
        <v>71</v>
      </c>
      <c r="D31" s="28"/>
      <c r="E31" s="28"/>
      <c r="F31" s="27" t="s">
        <v>33</v>
      </c>
      <c r="G31" s="28" t="s">
        <v>69</v>
      </c>
      <c r="H31" s="27">
        <v>3.1</v>
      </c>
      <c r="I31" s="37">
        <v>2.79</v>
      </c>
      <c r="J31" s="48">
        <v>2.48</v>
      </c>
    </row>
    <row r="32" s="5" customFormat="true" spans="1:10">
      <c r="A32" s="27" t="s">
        <v>72</v>
      </c>
      <c r="B32" s="28">
        <v>120400003</v>
      </c>
      <c r="C32" s="29" t="s">
        <v>73</v>
      </c>
      <c r="D32" s="28"/>
      <c r="E32" s="28"/>
      <c r="F32" s="27" t="s">
        <v>33</v>
      </c>
      <c r="G32" s="28"/>
      <c r="H32" s="27">
        <v>5</v>
      </c>
      <c r="I32" s="37">
        <v>4.5</v>
      </c>
      <c r="J32" s="37">
        <v>4</v>
      </c>
    </row>
    <row r="33" s="5" customFormat="true" spans="1:10">
      <c r="A33" s="27" t="s">
        <v>20</v>
      </c>
      <c r="B33" s="28">
        <v>120400004</v>
      </c>
      <c r="C33" s="29" t="s">
        <v>74</v>
      </c>
      <c r="D33" s="28"/>
      <c r="E33" s="28"/>
      <c r="F33" s="27" t="s">
        <v>33</v>
      </c>
      <c r="G33" s="28"/>
      <c r="H33" s="38">
        <v>13</v>
      </c>
      <c r="I33" s="49">
        <v>11.7</v>
      </c>
      <c r="J33" s="49">
        <v>10.4</v>
      </c>
    </row>
    <row r="34" s="5" customFormat="true" spans="1:10">
      <c r="A34" s="27" t="s">
        <v>20</v>
      </c>
      <c r="B34" s="28" t="s">
        <v>75</v>
      </c>
      <c r="C34" s="29" t="s">
        <v>76</v>
      </c>
      <c r="D34" s="28"/>
      <c r="E34" s="28"/>
      <c r="F34" s="27" t="s">
        <v>33</v>
      </c>
      <c r="G34" s="28"/>
      <c r="H34" s="27">
        <v>11</v>
      </c>
      <c r="I34" s="37">
        <v>9.9</v>
      </c>
      <c r="J34" s="48">
        <v>8.8</v>
      </c>
    </row>
    <row r="35" s="5" customFormat="true" spans="1:10">
      <c r="A35" s="27" t="s">
        <v>20</v>
      </c>
      <c r="B35" s="28">
        <v>120400005</v>
      </c>
      <c r="C35" s="29" t="s">
        <v>77</v>
      </c>
      <c r="D35" s="28"/>
      <c r="E35" s="28"/>
      <c r="F35" s="27" t="s">
        <v>33</v>
      </c>
      <c r="G35" s="28"/>
      <c r="H35" s="27" t="s">
        <v>78</v>
      </c>
      <c r="I35" s="37" t="s">
        <v>78</v>
      </c>
      <c r="J35" s="37" t="s">
        <v>78</v>
      </c>
    </row>
    <row r="36" s="5" customFormat="true" ht="42.75" spans="1:10">
      <c r="A36" s="27" t="s">
        <v>20</v>
      </c>
      <c r="B36" s="28">
        <v>120400006</v>
      </c>
      <c r="C36" s="29" t="s">
        <v>79</v>
      </c>
      <c r="D36" s="28" t="s">
        <v>80</v>
      </c>
      <c r="E36" s="28"/>
      <c r="F36" s="27" t="s">
        <v>81</v>
      </c>
      <c r="G36" s="28" t="s">
        <v>82</v>
      </c>
      <c r="H36" s="27"/>
      <c r="I36" s="37"/>
      <c r="J36" s="37"/>
    </row>
    <row r="37" s="5" customFormat="true" spans="1:10">
      <c r="A37" s="27" t="s">
        <v>20</v>
      </c>
      <c r="B37" s="28" t="s">
        <v>83</v>
      </c>
      <c r="C37" s="29" t="s">
        <v>84</v>
      </c>
      <c r="D37" s="28"/>
      <c r="E37" s="28"/>
      <c r="F37" s="27" t="s">
        <v>81</v>
      </c>
      <c r="G37" s="28"/>
      <c r="H37" s="27">
        <v>7.3</v>
      </c>
      <c r="I37" s="37">
        <v>6.57</v>
      </c>
      <c r="J37" s="48">
        <v>5.84</v>
      </c>
    </row>
    <row r="38" s="5" customFormat="true" spans="1:10">
      <c r="A38" s="27" t="s">
        <v>20</v>
      </c>
      <c r="B38" s="28" t="s">
        <v>85</v>
      </c>
      <c r="C38" s="29" t="s">
        <v>86</v>
      </c>
      <c r="D38" s="28"/>
      <c r="E38" s="28"/>
      <c r="F38" s="27" t="s">
        <v>81</v>
      </c>
      <c r="G38" s="28"/>
      <c r="H38" s="38">
        <v>10</v>
      </c>
      <c r="I38" s="49">
        <v>9</v>
      </c>
      <c r="J38" s="49">
        <v>8</v>
      </c>
    </row>
    <row r="39" s="5" customFormat="true" spans="1:10">
      <c r="A39" s="27" t="s">
        <v>20</v>
      </c>
      <c r="B39" s="28" t="s">
        <v>87</v>
      </c>
      <c r="C39" s="29" t="s">
        <v>88</v>
      </c>
      <c r="D39" s="28"/>
      <c r="E39" s="28"/>
      <c r="F39" s="27" t="s">
        <v>81</v>
      </c>
      <c r="G39" s="28"/>
      <c r="H39" s="27">
        <v>15</v>
      </c>
      <c r="I39" s="37">
        <v>13.5</v>
      </c>
      <c r="J39" s="48">
        <v>12</v>
      </c>
    </row>
    <row r="40" s="5" customFormat="true" spans="1:10">
      <c r="A40" s="27" t="s">
        <v>20</v>
      </c>
      <c r="B40" s="28" t="s">
        <v>89</v>
      </c>
      <c r="C40" s="29" t="s">
        <v>90</v>
      </c>
      <c r="D40" s="28"/>
      <c r="E40" s="28"/>
      <c r="F40" s="27" t="s">
        <v>81</v>
      </c>
      <c r="G40" s="28"/>
      <c r="H40" s="27">
        <v>15</v>
      </c>
      <c r="I40" s="37">
        <v>13.5</v>
      </c>
      <c r="J40" s="37">
        <v>12</v>
      </c>
    </row>
    <row r="41" s="5" customFormat="true" spans="1:10">
      <c r="A41" s="27" t="s">
        <v>20</v>
      </c>
      <c r="B41" s="28" t="s">
        <v>91</v>
      </c>
      <c r="C41" s="29" t="s">
        <v>92</v>
      </c>
      <c r="D41" s="28"/>
      <c r="E41" s="28"/>
      <c r="F41" s="27" t="s">
        <v>81</v>
      </c>
      <c r="G41" s="28"/>
      <c r="H41" s="27">
        <v>1</v>
      </c>
      <c r="I41" s="37">
        <v>0.9</v>
      </c>
      <c r="J41" s="37">
        <v>0.8</v>
      </c>
    </row>
    <row r="42" s="5" customFormat="true" spans="1:10">
      <c r="A42" s="27" t="s">
        <v>20</v>
      </c>
      <c r="B42" s="28" t="s">
        <v>93</v>
      </c>
      <c r="C42" s="29" t="s">
        <v>94</v>
      </c>
      <c r="D42" s="28" t="s">
        <v>95</v>
      </c>
      <c r="E42" s="28"/>
      <c r="F42" s="27" t="s">
        <v>96</v>
      </c>
      <c r="G42" s="28"/>
      <c r="H42" s="27">
        <v>230</v>
      </c>
      <c r="I42" s="37">
        <v>207</v>
      </c>
      <c r="J42" s="37">
        <v>184</v>
      </c>
    </row>
    <row r="43" s="5" customFormat="true" ht="28.5" spans="1:10">
      <c r="A43" s="30" t="s">
        <v>20</v>
      </c>
      <c r="B43" s="29" t="s">
        <v>97</v>
      </c>
      <c r="C43" s="29" t="s">
        <v>98</v>
      </c>
      <c r="D43" s="29" t="s">
        <v>99</v>
      </c>
      <c r="E43" s="33"/>
      <c r="F43" s="30" t="s">
        <v>81</v>
      </c>
      <c r="G43" s="35"/>
      <c r="H43" s="36">
        <v>168</v>
      </c>
      <c r="I43" s="47">
        <f>H43*0.9</f>
        <v>151.2</v>
      </c>
      <c r="J43" s="47">
        <f>0.8*H43</f>
        <v>134.4</v>
      </c>
    </row>
    <row r="44" s="5" customFormat="true" spans="1:10">
      <c r="A44" s="27" t="s">
        <v>20</v>
      </c>
      <c r="B44" s="28">
        <v>120400007</v>
      </c>
      <c r="C44" s="29" t="s">
        <v>100</v>
      </c>
      <c r="D44" s="28"/>
      <c r="E44" s="28"/>
      <c r="F44" s="27" t="s">
        <v>81</v>
      </c>
      <c r="G44" s="28"/>
      <c r="H44" s="27">
        <v>12</v>
      </c>
      <c r="I44" s="37">
        <v>10.8</v>
      </c>
      <c r="J44" s="48">
        <v>9.6</v>
      </c>
    </row>
    <row r="45" s="5" customFormat="true" ht="28.5" spans="1:10">
      <c r="A45" s="27" t="s">
        <v>20</v>
      </c>
      <c r="B45" s="28" t="s">
        <v>101</v>
      </c>
      <c r="C45" s="29" t="s">
        <v>102</v>
      </c>
      <c r="D45" s="28"/>
      <c r="E45" s="28"/>
      <c r="F45" s="27" t="s">
        <v>81</v>
      </c>
      <c r="G45" s="28"/>
      <c r="H45" s="27">
        <v>1</v>
      </c>
      <c r="I45" s="37">
        <v>0.9</v>
      </c>
      <c r="J45" s="48">
        <v>0.8</v>
      </c>
    </row>
    <row r="46" s="5" customFormat="true" spans="1:10">
      <c r="A46" s="27" t="s">
        <v>20</v>
      </c>
      <c r="B46" s="28">
        <v>120400008</v>
      </c>
      <c r="C46" s="29" t="s">
        <v>103</v>
      </c>
      <c r="D46" s="28"/>
      <c r="E46" s="39" t="s">
        <v>104</v>
      </c>
      <c r="F46" s="40" t="s">
        <v>105</v>
      </c>
      <c r="G46" s="28"/>
      <c r="H46" s="27">
        <v>2</v>
      </c>
      <c r="I46" s="37">
        <v>1.8</v>
      </c>
      <c r="J46" s="37">
        <v>1.6</v>
      </c>
    </row>
    <row r="47" s="5" customFormat="true" spans="1:10">
      <c r="A47" s="27" t="s">
        <v>72</v>
      </c>
      <c r="B47" s="28">
        <v>120400009</v>
      </c>
      <c r="C47" s="29" t="s">
        <v>106</v>
      </c>
      <c r="D47" s="28"/>
      <c r="E47" s="28"/>
      <c r="F47" s="27" t="s">
        <v>33</v>
      </c>
      <c r="G47" s="28"/>
      <c r="H47" s="27">
        <v>58</v>
      </c>
      <c r="I47" s="37">
        <v>52.2</v>
      </c>
      <c r="J47" s="37">
        <v>46.4</v>
      </c>
    </row>
    <row r="48" s="5" customFormat="true" ht="28.5" spans="1:10">
      <c r="A48" s="27" t="s">
        <v>20</v>
      </c>
      <c r="B48" s="28">
        <v>120400010</v>
      </c>
      <c r="C48" s="29" t="s">
        <v>107</v>
      </c>
      <c r="D48" s="28" t="s">
        <v>108</v>
      </c>
      <c r="E48" s="28" t="s">
        <v>109</v>
      </c>
      <c r="F48" s="27" t="s">
        <v>33</v>
      </c>
      <c r="G48" s="28"/>
      <c r="H48" s="38">
        <v>81</v>
      </c>
      <c r="I48" s="49">
        <v>72.9</v>
      </c>
      <c r="J48" s="49">
        <v>64.8</v>
      </c>
    </row>
    <row r="49" s="5" customFormat="true" ht="42.75" spans="1:10">
      <c r="A49" s="27" t="s">
        <v>20</v>
      </c>
      <c r="B49" s="28">
        <v>120400011</v>
      </c>
      <c r="C49" s="29" t="s">
        <v>110</v>
      </c>
      <c r="D49" s="28"/>
      <c r="E49" s="28" t="s">
        <v>111</v>
      </c>
      <c r="F49" s="27"/>
      <c r="G49" s="28"/>
      <c r="H49" s="27"/>
      <c r="I49" s="37"/>
      <c r="J49" s="37"/>
    </row>
    <row r="50" s="5" customFormat="true" ht="42.75" spans="1:10">
      <c r="A50" s="27" t="s">
        <v>20</v>
      </c>
      <c r="B50" s="28" t="s">
        <v>112</v>
      </c>
      <c r="C50" s="29" t="s">
        <v>110</v>
      </c>
      <c r="D50" s="28"/>
      <c r="E50" s="28" t="s">
        <v>111</v>
      </c>
      <c r="F50" s="27" t="s">
        <v>33</v>
      </c>
      <c r="G50" s="28"/>
      <c r="H50" s="27">
        <v>69</v>
      </c>
      <c r="I50" s="37">
        <v>62.1</v>
      </c>
      <c r="J50" s="48">
        <v>44.8</v>
      </c>
    </row>
    <row r="51" s="5" customFormat="true" spans="1:10">
      <c r="A51" s="27" t="s">
        <v>20</v>
      </c>
      <c r="B51" s="28" t="s">
        <v>113</v>
      </c>
      <c r="C51" s="29" t="s">
        <v>114</v>
      </c>
      <c r="D51" s="28"/>
      <c r="E51" s="28"/>
      <c r="F51" s="27" t="s">
        <v>33</v>
      </c>
      <c r="G51" s="28"/>
      <c r="H51" s="27">
        <v>6.2</v>
      </c>
      <c r="I51" s="37">
        <v>5.58</v>
      </c>
      <c r="J51" s="48">
        <v>4.96</v>
      </c>
    </row>
    <row r="52" s="5" customFormat="true" ht="42.75" spans="1:10">
      <c r="A52" s="27" t="s">
        <v>20</v>
      </c>
      <c r="B52" s="28" t="s">
        <v>115</v>
      </c>
      <c r="C52" s="29" t="s">
        <v>116</v>
      </c>
      <c r="D52" s="28"/>
      <c r="E52" s="28" t="s">
        <v>111</v>
      </c>
      <c r="F52" s="27" t="s">
        <v>33</v>
      </c>
      <c r="G52" s="28"/>
      <c r="H52" s="38">
        <v>103</v>
      </c>
      <c r="I52" s="49">
        <v>92.7</v>
      </c>
      <c r="J52" s="49">
        <v>82.4</v>
      </c>
    </row>
    <row r="53" s="5" customFormat="true" ht="42.75" spans="1:10">
      <c r="A53" s="27" t="s">
        <v>72</v>
      </c>
      <c r="B53" s="28">
        <v>120400012</v>
      </c>
      <c r="C53" s="29" t="s">
        <v>117</v>
      </c>
      <c r="D53" s="28"/>
      <c r="E53" s="28" t="s">
        <v>118</v>
      </c>
      <c r="F53" s="27" t="s">
        <v>33</v>
      </c>
      <c r="G53" s="28"/>
      <c r="H53" s="27">
        <v>68</v>
      </c>
      <c r="I53" s="37">
        <v>61.2</v>
      </c>
      <c r="J53" s="48">
        <v>54.4</v>
      </c>
    </row>
    <row r="54" s="5" customFormat="true" spans="1:10">
      <c r="A54" s="27" t="s">
        <v>20</v>
      </c>
      <c r="B54" s="28">
        <v>120400013</v>
      </c>
      <c r="C54" s="29" t="s">
        <v>119</v>
      </c>
      <c r="D54" s="28"/>
      <c r="E54" s="28"/>
      <c r="F54" s="27" t="s">
        <v>81</v>
      </c>
      <c r="G54" s="28"/>
      <c r="H54" s="27"/>
      <c r="I54" s="37"/>
      <c r="J54" s="37"/>
    </row>
    <row r="55" s="5" customFormat="true" ht="57" spans="1:10">
      <c r="A55" s="27" t="s">
        <v>20</v>
      </c>
      <c r="B55" s="28" t="s">
        <v>120</v>
      </c>
      <c r="C55" s="29" t="s">
        <v>121</v>
      </c>
      <c r="D55" s="28" t="s">
        <v>122</v>
      </c>
      <c r="E55" s="28"/>
      <c r="F55" s="27" t="s">
        <v>81</v>
      </c>
      <c r="G55" s="28"/>
      <c r="H55" s="27">
        <v>15</v>
      </c>
      <c r="I55" s="37">
        <v>13.5</v>
      </c>
      <c r="J55" s="48">
        <v>12</v>
      </c>
    </row>
    <row r="56" s="5" customFormat="true" ht="57" spans="1:10">
      <c r="A56" s="27" t="s">
        <v>20</v>
      </c>
      <c r="B56" s="28" t="s">
        <v>123</v>
      </c>
      <c r="C56" s="29" t="s">
        <v>124</v>
      </c>
      <c r="D56" s="32" t="s">
        <v>125</v>
      </c>
      <c r="E56" s="41" t="s">
        <v>104</v>
      </c>
      <c r="F56" s="27" t="s">
        <v>81</v>
      </c>
      <c r="G56" s="28"/>
      <c r="H56" s="27">
        <v>15</v>
      </c>
      <c r="I56" s="37">
        <v>13.5</v>
      </c>
      <c r="J56" s="37">
        <v>12</v>
      </c>
    </row>
    <row r="57" s="5" customFormat="true" ht="42.75" spans="1:10">
      <c r="A57" s="27" t="s">
        <v>20</v>
      </c>
      <c r="B57" s="28" t="s">
        <v>126</v>
      </c>
      <c r="C57" s="29" t="s">
        <v>127</v>
      </c>
      <c r="D57" s="28" t="s">
        <v>128</v>
      </c>
      <c r="E57" s="28"/>
      <c r="F57" s="27" t="s">
        <v>81</v>
      </c>
      <c r="G57" s="28"/>
      <c r="H57" s="27">
        <v>3.7</v>
      </c>
      <c r="I57" s="37">
        <v>3.33</v>
      </c>
      <c r="J57" s="48">
        <v>2.96</v>
      </c>
    </row>
    <row r="58" s="5" customFormat="true" ht="57" spans="1:10">
      <c r="A58" s="30" t="s">
        <v>20</v>
      </c>
      <c r="B58" s="29" t="s">
        <v>129</v>
      </c>
      <c r="C58" s="29" t="s">
        <v>130</v>
      </c>
      <c r="D58" s="29" t="s">
        <v>131</v>
      </c>
      <c r="E58" s="29"/>
      <c r="F58" s="42" t="s">
        <v>81</v>
      </c>
      <c r="G58" s="43"/>
      <c r="H58" s="36">
        <v>18.9</v>
      </c>
      <c r="I58" s="47">
        <f>H58*0.9</f>
        <v>17.01</v>
      </c>
      <c r="J58" s="47">
        <f>0.8*H58</f>
        <v>15.12</v>
      </c>
    </row>
    <row r="59" s="5" customFormat="true" spans="1:10">
      <c r="A59" s="27"/>
      <c r="B59" s="28">
        <v>1205</v>
      </c>
      <c r="C59" s="29" t="s">
        <v>132</v>
      </c>
      <c r="D59" s="28"/>
      <c r="E59" s="28"/>
      <c r="F59" s="27"/>
      <c r="G59" s="28" t="s">
        <v>133</v>
      </c>
      <c r="H59" s="27"/>
      <c r="I59" s="37"/>
      <c r="J59" s="37"/>
    </row>
    <row r="60" s="5" customFormat="true" spans="1:10">
      <c r="A60" s="27" t="s">
        <v>20</v>
      </c>
      <c r="B60" s="28">
        <v>120500001</v>
      </c>
      <c r="C60" s="29" t="s">
        <v>134</v>
      </c>
      <c r="D60" s="28"/>
      <c r="E60" s="28"/>
      <c r="F60" s="27" t="s">
        <v>33</v>
      </c>
      <c r="G60" s="28" t="s">
        <v>135</v>
      </c>
      <c r="H60" s="27">
        <v>248</v>
      </c>
      <c r="I60" s="37">
        <v>223.2</v>
      </c>
      <c r="J60" s="48">
        <v>198.4</v>
      </c>
    </row>
    <row r="61" s="5" customFormat="true" spans="1:10">
      <c r="A61" s="27" t="s">
        <v>20</v>
      </c>
      <c r="B61" s="28" t="s">
        <v>136</v>
      </c>
      <c r="C61" s="29" t="s">
        <v>137</v>
      </c>
      <c r="D61" s="28"/>
      <c r="E61" s="28"/>
      <c r="F61" s="27" t="s">
        <v>33</v>
      </c>
      <c r="G61" s="28" t="s">
        <v>135</v>
      </c>
      <c r="H61" s="27">
        <v>248</v>
      </c>
      <c r="I61" s="37">
        <v>223.2</v>
      </c>
      <c r="J61" s="48">
        <v>198.4</v>
      </c>
    </row>
    <row r="62" s="5" customFormat="true" spans="1:10">
      <c r="A62" s="27" t="s">
        <v>20</v>
      </c>
      <c r="B62" s="28" t="s">
        <v>138</v>
      </c>
      <c r="C62" s="29" t="s">
        <v>139</v>
      </c>
      <c r="D62" s="28"/>
      <c r="E62" s="28"/>
      <c r="F62" s="27" t="s">
        <v>33</v>
      </c>
      <c r="G62" s="28" t="s">
        <v>140</v>
      </c>
      <c r="H62" s="27">
        <v>124</v>
      </c>
      <c r="I62" s="37">
        <v>111.6</v>
      </c>
      <c r="J62" s="48">
        <v>99.2</v>
      </c>
    </row>
    <row r="63" s="5" customFormat="true" spans="1:10">
      <c r="A63" s="27" t="s">
        <v>20</v>
      </c>
      <c r="B63" s="28">
        <v>120500002</v>
      </c>
      <c r="C63" s="29" t="s">
        <v>141</v>
      </c>
      <c r="D63" s="28"/>
      <c r="E63" s="28"/>
      <c r="F63" s="27" t="s">
        <v>33</v>
      </c>
      <c r="G63" s="28" t="s">
        <v>142</v>
      </c>
      <c r="H63" s="27">
        <v>186</v>
      </c>
      <c r="I63" s="37">
        <v>167.4</v>
      </c>
      <c r="J63" s="48">
        <v>148.8</v>
      </c>
    </row>
    <row r="64" s="5" customFormat="true" spans="1:10">
      <c r="A64" s="27" t="s">
        <v>20</v>
      </c>
      <c r="B64" s="28" t="s">
        <v>143</v>
      </c>
      <c r="C64" s="29" t="s">
        <v>144</v>
      </c>
      <c r="D64" s="28"/>
      <c r="E64" s="28"/>
      <c r="F64" s="27" t="s">
        <v>33</v>
      </c>
      <c r="G64" s="28" t="s">
        <v>142</v>
      </c>
      <c r="H64" s="27">
        <v>186</v>
      </c>
      <c r="I64" s="37">
        <v>167.4</v>
      </c>
      <c r="J64" s="48">
        <v>148.8</v>
      </c>
    </row>
    <row r="65" s="5" customFormat="true" ht="28.5" spans="1:10">
      <c r="A65" s="27" t="s">
        <v>20</v>
      </c>
      <c r="B65" s="28" t="s">
        <v>145</v>
      </c>
      <c r="C65" s="29" t="s">
        <v>146</v>
      </c>
      <c r="D65" s="28"/>
      <c r="E65" s="28"/>
      <c r="F65" s="27" t="s">
        <v>33</v>
      </c>
      <c r="G65" s="28" t="s">
        <v>147</v>
      </c>
      <c r="H65" s="27">
        <v>93</v>
      </c>
      <c r="I65" s="37">
        <v>83.7</v>
      </c>
      <c r="J65" s="48">
        <v>74.4</v>
      </c>
    </row>
    <row r="66" s="5" customFormat="true" spans="1:10">
      <c r="A66" s="27" t="s">
        <v>20</v>
      </c>
      <c r="B66" s="28">
        <v>120500003</v>
      </c>
      <c r="C66" s="29" t="s">
        <v>148</v>
      </c>
      <c r="D66" s="28"/>
      <c r="E66" s="28"/>
      <c r="F66" s="27" t="s">
        <v>33</v>
      </c>
      <c r="G66" s="28" t="s">
        <v>149</v>
      </c>
      <c r="H66" s="27">
        <v>99</v>
      </c>
      <c r="I66" s="37">
        <v>89.1</v>
      </c>
      <c r="J66" s="48">
        <v>79.2</v>
      </c>
    </row>
    <row r="67" s="5" customFormat="true" spans="1:10">
      <c r="A67" s="27" t="s">
        <v>20</v>
      </c>
      <c r="B67" s="28" t="s">
        <v>150</v>
      </c>
      <c r="C67" s="29" t="s">
        <v>151</v>
      </c>
      <c r="D67" s="28"/>
      <c r="E67" s="28"/>
      <c r="F67" s="27" t="s">
        <v>33</v>
      </c>
      <c r="G67" s="28" t="s">
        <v>149</v>
      </c>
      <c r="H67" s="27">
        <v>99</v>
      </c>
      <c r="I67" s="37">
        <v>89.1</v>
      </c>
      <c r="J67" s="48">
        <v>79.2</v>
      </c>
    </row>
    <row r="68" s="5" customFormat="true" ht="28.5" spans="1:10">
      <c r="A68" s="27" t="s">
        <v>20</v>
      </c>
      <c r="B68" s="28" t="s">
        <v>152</v>
      </c>
      <c r="C68" s="29" t="s">
        <v>153</v>
      </c>
      <c r="D68" s="28"/>
      <c r="E68" s="28"/>
      <c r="F68" s="27" t="s">
        <v>33</v>
      </c>
      <c r="G68" s="28" t="s">
        <v>154</v>
      </c>
      <c r="H68" s="27">
        <v>49.5</v>
      </c>
      <c r="I68" s="37">
        <v>44.55</v>
      </c>
      <c r="J68" s="48">
        <v>39.6</v>
      </c>
    </row>
    <row r="69" s="5" customFormat="true" ht="28.5" spans="1:10">
      <c r="A69" s="27" t="s">
        <v>20</v>
      </c>
      <c r="B69" s="28" t="s">
        <v>155</v>
      </c>
      <c r="C69" s="29" t="s">
        <v>156</v>
      </c>
      <c r="D69" s="28" t="s">
        <v>157</v>
      </c>
      <c r="E69" s="28"/>
      <c r="F69" s="27" t="s">
        <v>158</v>
      </c>
      <c r="G69" s="28" t="s">
        <v>159</v>
      </c>
      <c r="H69" s="27">
        <v>70</v>
      </c>
      <c r="I69" s="37">
        <v>63</v>
      </c>
      <c r="J69" s="37">
        <v>56</v>
      </c>
    </row>
    <row r="70" s="5" customFormat="true" spans="1:10">
      <c r="A70" s="27" t="s">
        <v>20</v>
      </c>
      <c r="B70" s="28" t="s">
        <v>160</v>
      </c>
      <c r="C70" s="29" t="s">
        <v>161</v>
      </c>
      <c r="D70" s="28"/>
      <c r="E70" s="28"/>
      <c r="F70" s="27" t="s">
        <v>162</v>
      </c>
      <c r="G70" s="28"/>
      <c r="H70" s="27">
        <v>7</v>
      </c>
      <c r="I70" s="37">
        <v>6.3</v>
      </c>
      <c r="J70" s="37">
        <v>5.6</v>
      </c>
    </row>
    <row r="71" s="5" customFormat="true" ht="31" customHeight="true" spans="1:10">
      <c r="A71" s="27"/>
      <c r="B71" s="28">
        <v>1206</v>
      </c>
      <c r="C71" s="29" t="s">
        <v>163</v>
      </c>
      <c r="D71" s="28"/>
      <c r="E71" s="28" t="s">
        <v>164</v>
      </c>
      <c r="F71" s="27"/>
      <c r="G71" s="28" t="s">
        <v>165</v>
      </c>
      <c r="H71" s="27"/>
      <c r="I71" s="37"/>
      <c r="J71" s="37"/>
    </row>
    <row r="72" s="5" customFormat="true" ht="31" customHeight="true" spans="1:10">
      <c r="A72" s="27" t="s">
        <v>20</v>
      </c>
      <c r="B72" s="28">
        <v>120600001</v>
      </c>
      <c r="C72" s="29" t="s">
        <v>166</v>
      </c>
      <c r="D72" s="28"/>
      <c r="E72" s="28" t="s">
        <v>164</v>
      </c>
      <c r="F72" s="27" t="s">
        <v>33</v>
      </c>
      <c r="G72" s="28" t="s">
        <v>167</v>
      </c>
      <c r="H72" s="27">
        <v>54</v>
      </c>
      <c r="I72" s="37">
        <v>48.6</v>
      </c>
      <c r="J72" s="48">
        <v>43.2</v>
      </c>
    </row>
    <row r="73" s="5" customFormat="true" ht="31" customHeight="true" spans="1:10">
      <c r="A73" s="27" t="s">
        <v>20</v>
      </c>
      <c r="B73" s="28" t="s">
        <v>168</v>
      </c>
      <c r="C73" s="29" t="s">
        <v>169</v>
      </c>
      <c r="D73" s="28"/>
      <c r="E73" s="28" t="s">
        <v>164</v>
      </c>
      <c r="F73" s="27" t="s">
        <v>33</v>
      </c>
      <c r="G73" s="28" t="s">
        <v>167</v>
      </c>
      <c r="H73" s="27">
        <v>54</v>
      </c>
      <c r="I73" s="37">
        <v>48.6</v>
      </c>
      <c r="J73" s="48">
        <v>43.2</v>
      </c>
    </row>
    <row r="74" s="5" customFormat="true" ht="31" customHeight="true" spans="1:10">
      <c r="A74" s="27" t="s">
        <v>20</v>
      </c>
      <c r="B74" s="28" t="s">
        <v>170</v>
      </c>
      <c r="C74" s="29" t="s">
        <v>171</v>
      </c>
      <c r="D74" s="28"/>
      <c r="E74" s="28" t="s">
        <v>164</v>
      </c>
      <c r="F74" s="27" t="s">
        <v>33</v>
      </c>
      <c r="G74" s="28" t="s">
        <v>167</v>
      </c>
      <c r="H74" s="27">
        <v>54</v>
      </c>
      <c r="I74" s="37">
        <v>48.6</v>
      </c>
      <c r="J74" s="48">
        <v>43.2</v>
      </c>
    </row>
    <row r="75" s="5" customFormat="true" ht="31" customHeight="true" spans="1:10">
      <c r="A75" s="27" t="s">
        <v>20</v>
      </c>
      <c r="B75" s="28" t="s">
        <v>172</v>
      </c>
      <c r="C75" s="29" t="s">
        <v>173</v>
      </c>
      <c r="D75" s="28"/>
      <c r="E75" s="28" t="s">
        <v>164</v>
      </c>
      <c r="F75" s="27" t="s">
        <v>33</v>
      </c>
      <c r="G75" s="28" t="s">
        <v>167</v>
      </c>
      <c r="H75" s="27">
        <v>54</v>
      </c>
      <c r="I75" s="37">
        <v>48.6</v>
      </c>
      <c r="J75" s="48">
        <v>43.2</v>
      </c>
    </row>
    <row r="76" s="5" customFormat="true" ht="31" customHeight="true" spans="1:10">
      <c r="A76" s="27" t="s">
        <v>20</v>
      </c>
      <c r="B76" s="28" t="s">
        <v>174</v>
      </c>
      <c r="C76" s="29" t="s">
        <v>175</v>
      </c>
      <c r="D76" s="28"/>
      <c r="E76" s="28" t="s">
        <v>164</v>
      </c>
      <c r="F76" s="27" t="s">
        <v>33</v>
      </c>
      <c r="G76" s="28" t="s">
        <v>167</v>
      </c>
      <c r="H76" s="27">
        <v>54</v>
      </c>
      <c r="I76" s="37">
        <v>48.6</v>
      </c>
      <c r="J76" s="48">
        <v>43.2</v>
      </c>
    </row>
    <row r="77" s="5" customFormat="true" ht="31" customHeight="true" spans="1:10">
      <c r="A77" s="27" t="s">
        <v>20</v>
      </c>
      <c r="B77" s="28">
        <v>120600002</v>
      </c>
      <c r="C77" s="29" t="s">
        <v>176</v>
      </c>
      <c r="D77" s="28"/>
      <c r="E77" s="28" t="s">
        <v>164</v>
      </c>
      <c r="F77" s="27" t="s">
        <v>33</v>
      </c>
      <c r="G77" s="28" t="s">
        <v>177</v>
      </c>
      <c r="H77" s="27">
        <v>30</v>
      </c>
      <c r="I77" s="37">
        <v>27</v>
      </c>
      <c r="J77" s="48">
        <v>24</v>
      </c>
    </row>
    <row r="78" s="5" customFormat="true" ht="31" customHeight="true" spans="1:10">
      <c r="A78" s="27" t="s">
        <v>20</v>
      </c>
      <c r="B78" s="28" t="s">
        <v>178</v>
      </c>
      <c r="C78" s="29" t="s">
        <v>179</v>
      </c>
      <c r="D78" s="28"/>
      <c r="E78" s="28" t="s">
        <v>164</v>
      </c>
      <c r="F78" s="27" t="s">
        <v>33</v>
      </c>
      <c r="G78" s="28" t="s">
        <v>177</v>
      </c>
      <c r="H78" s="27">
        <v>30</v>
      </c>
      <c r="I78" s="37">
        <v>27</v>
      </c>
      <c r="J78" s="48">
        <v>24</v>
      </c>
    </row>
    <row r="79" s="5" customFormat="true" ht="31" customHeight="true" spans="1:10">
      <c r="A79" s="27" t="s">
        <v>20</v>
      </c>
      <c r="B79" s="28" t="s">
        <v>180</v>
      </c>
      <c r="C79" s="29" t="s">
        <v>181</v>
      </c>
      <c r="D79" s="28"/>
      <c r="E79" s="28" t="s">
        <v>164</v>
      </c>
      <c r="F79" s="27" t="s">
        <v>33</v>
      </c>
      <c r="G79" s="28" t="s">
        <v>177</v>
      </c>
      <c r="H79" s="27">
        <v>30</v>
      </c>
      <c r="I79" s="37">
        <v>27</v>
      </c>
      <c r="J79" s="48">
        <v>24</v>
      </c>
    </row>
    <row r="80" s="5" customFormat="true" ht="31" customHeight="true" spans="1:10">
      <c r="A80" s="27" t="s">
        <v>20</v>
      </c>
      <c r="B80" s="28" t="s">
        <v>182</v>
      </c>
      <c r="C80" s="29" t="s">
        <v>183</v>
      </c>
      <c r="D80" s="28"/>
      <c r="E80" s="28" t="s">
        <v>164</v>
      </c>
      <c r="F80" s="27" t="s">
        <v>33</v>
      </c>
      <c r="G80" s="28" t="s">
        <v>177</v>
      </c>
      <c r="H80" s="27">
        <v>30</v>
      </c>
      <c r="I80" s="37">
        <v>27</v>
      </c>
      <c r="J80" s="48">
        <v>24</v>
      </c>
    </row>
    <row r="81" s="5" customFormat="true" ht="31" customHeight="true" spans="1:10">
      <c r="A81" s="27" t="s">
        <v>20</v>
      </c>
      <c r="B81" s="28" t="s">
        <v>184</v>
      </c>
      <c r="C81" s="29" t="s">
        <v>185</v>
      </c>
      <c r="D81" s="28"/>
      <c r="E81" s="28" t="s">
        <v>164</v>
      </c>
      <c r="F81" s="27" t="s">
        <v>33</v>
      </c>
      <c r="G81" s="28" t="s">
        <v>177</v>
      </c>
      <c r="H81" s="27">
        <v>30</v>
      </c>
      <c r="I81" s="37">
        <v>27</v>
      </c>
      <c r="J81" s="48">
        <v>24</v>
      </c>
    </row>
    <row r="82" s="5" customFormat="true" ht="31" customHeight="true" spans="1:10">
      <c r="A82" s="27" t="s">
        <v>20</v>
      </c>
      <c r="B82" s="28">
        <v>120600003</v>
      </c>
      <c r="C82" s="29" t="s">
        <v>186</v>
      </c>
      <c r="D82" s="28"/>
      <c r="E82" s="28" t="s">
        <v>164</v>
      </c>
      <c r="F82" s="27" t="s">
        <v>33</v>
      </c>
      <c r="G82" s="28" t="s">
        <v>187</v>
      </c>
      <c r="H82" s="27">
        <v>22</v>
      </c>
      <c r="I82" s="37">
        <v>19.8</v>
      </c>
      <c r="J82" s="48">
        <v>17.6</v>
      </c>
    </row>
    <row r="83" s="5" customFormat="true" ht="31" customHeight="true" spans="1:10">
      <c r="A83" s="27" t="s">
        <v>20</v>
      </c>
      <c r="B83" s="28" t="s">
        <v>188</v>
      </c>
      <c r="C83" s="29" t="s">
        <v>189</v>
      </c>
      <c r="D83" s="28"/>
      <c r="E83" s="28" t="s">
        <v>164</v>
      </c>
      <c r="F83" s="27" t="s">
        <v>33</v>
      </c>
      <c r="G83" s="28" t="s">
        <v>187</v>
      </c>
      <c r="H83" s="27">
        <v>22</v>
      </c>
      <c r="I83" s="37">
        <v>19.8</v>
      </c>
      <c r="J83" s="48">
        <v>17.6</v>
      </c>
    </row>
    <row r="84" s="5" customFormat="true" ht="31" customHeight="true" spans="1:10">
      <c r="A84" s="27" t="s">
        <v>20</v>
      </c>
      <c r="B84" s="28" t="s">
        <v>190</v>
      </c>
      <c r="C84" s="29" t="s">
        <v>191</v>
      </c>
      <c r="D84" s="28"/>
      <c r="E84" s="28" t="s">
        <v>164</v>
      </c>
      <c r="F84" s="27" t="s">
        <v>33</v>
      </c>
      <c r="G84" s="28" t="s">
        <v>187</v>
      </c>
      <c r="H84" s="27">
        <v>22</v>
      </c>
      <c r="I84" s="37">
        <v>19.8</v>
      </c>
      <c r="J84" s="48">
        <v>17.6</v>
      </c>
    </row>
    <row r="85" s="5" customFormat="true" ht="31" customHeight="true" spans="1:10">
      <c r="A85" s="27" t="s">
        <v>20</v>
      </c>
      <c r="B85" s="28" t="s">
        <v>192</v>
      </c>
      <c r="C85" s="29" t="s">
        <v>193</v>
      </c>
      <c r="D85" s="28"/>
      <c r="E85" s="28" t="s">
        <v>164</v>
      </c>
      <c r="F85" s="27" t="s">
        <v>33</v>
      </c>
      <c r="G85" s="28" t="s">
        <v>187</v>
      </c>
      <c r="H85" s="27">
        <v>22</v>
      </c>
      <c r="I85" s="37">
        <v>19.8</v>
      </c>
      <c r="J85" s="48">
        <v>17.6</v>
      </c>
    </row>
    <row r="86" s="5" customFormat="true" ht="31" customHeight="true" spans="1:10">
      <c r="A86" s="27" t="s">
        <v>20</v>
      </c>
      <c r="B86" s="28" t="s">
        <v>194</v>
      </c>
      <c r="C86" s="29" t="s">
        <v>195</v>
      </c>
      <c r="D86" s="28"/>
      <c r="E86" s="28" t="s">
        <v>164</v>
      </c>
      <c r="F86" s="27" t="s">
        <v>33</v>
      </c>
      <c r="G86" s="28" t="s">
        <v>187</v>
      </c>
      <c r="H86" s="27">
        <v>22</v>
      </c>
      <c r="I86" s="37">
        <v>19.8</v>
      </c>
      <c r="J86" s="48">
        <v>17.6</v>
      </c>
    </row>
    <row r="87" s="5" customFormat="true" ht="31" customHeight="true" spans="1:10">
      <c r="A87" s="27" t="s">
        <v>20</v>
      </c>
      <c r="B87" s="28">
        <v>120600004</v>
      </c>
      <c r="C87" s="29" t="s">
        <v>196</v>
      </c>
      <c r="D87" s="28"/>
      <c r="E87" s="28" t="s">
        <v>164</v>
      </c>
      <c r="F87" s="27" t="s">
        <v>33</v>
      </c>
      <c r="G87" s="28" t="s">
        <v>197</v>
      </c>
      <c r="H87" s="27">
        <v>15</v>
      </c>
      <c r="I87" s="37">
        <v>13.5</v>
      </c>
      <c r="J87" s="48">
        <v>12</v>
      </c>
    </row>
    <row r="88" s="5" customFormat="true" ht="31" customHeight="true" spans="1:10">
      <c r="A88" s="27" t="s">
        <v>20</v>
      </c>
      <c r="B88" s="28" t="s">
        <v>198</v>
      </c>
      <c r="C88" s="29" t="s">
        <v>199</v>
      </c>
      <c r="D88" s="28"/>
      <c r="E88" s="28" t="s">
        <v>164</v>
      </c>
      <c r="F88" s="27" t="s">
        <v>33</v>
      </c>
      <c r="G88" s="28" t="s">
        <v>197</v>
      </c>
      <c r="H88" s="27">
        <v>15</v>
      </c>
      <c r="I88" s="37">
        <v>13.5</v>
      </c>
      <c r="J88" s="48">
        <v>12</v>
      </c>
    </row>
    <row r="89" s="5" customFormat="true" ht="31" customHeight="true" spans="1:10">
      <c r="A89" s="27" t="s">
        <v>20</v>
      </c>
      <c r="B89" s="28" t="s">
        <v>200</v>
      </c>
      <c r="C89" s="29" t="s">
        <v>201</v>
      </c>
      <c r="D89" s="28"/>
      <c r="E89" s="28" t="s">
        <v>164</v>
      </c>
      <c r="F89" s="27" t="s">
        <v>33</v>
      </c>
      <c r="G89" s="28" t="s">
        <v>197</v>
      </c>
      <c r="H89" s="27">
        <v>15</v>
      </c>
      <c r="I89" s="37">
        <v>13.5</v>
      </c>
      <c r="J89" s="48">
        <v>12</v>
      </c>
    </row>
    <row r="90" s="5" customFormat="true" ht="31" customHeight="true" spans="1:10">
      <c r="A90" s="27" t="s">
        <v>20</v>
      </c>
      <c r="B90" s="28" t="s">
        <v>202</v>
      </c>
      <c r="C90" s="29" t="s">
        <v>203</v>
      </c>
      <c r="D90" s="28"/>
      <c r="E90" s="28" t="s">
        <v>164</v>
      </c>
      <c r="F90" s="27" t="s">
        <v>33</v>
      </c>
      <c r="G90" s="28" t="s">
        <v>197</v>
      </c>
      <c r="H90" s="27">
        <v>15</v>
      </c>
      <c r="I90" s="37">
        <v>13.5</v>
      </c>
      <c r="J90" s="48">
        <v>12</v>
      </c>
    </row>
    <row r="91" s="5" customFormat="true" ht="31" customHeight="true" spans="1:10">
      <c r="A91" s="27" t="s">
        <v>20</v>
      </c>
      <c r="B91" s="28" t="s">
        <v>204</v>
      </c>
      <c r="C91" s="29" t="s">
        <v>205</v>
      </c>
      <c r="D91" s="28"/>
      <c r="E91" s="28" t="s">
        <v>164</v>
      </c>
      <c r="F91" s="27" t="s">
        <v>33</v>
      </c>
      <c r="G91" s="28" t="s">
        <v>197</v>
      </c>
      <c r="H91" s="27">
        <v>15</v>
      </c>
      <c r="I91" s="37">
        <v>13.5</v>
      </c>
      <c r="J91" s="48">
        <v>12</v>
      </c>
    </row>
    <row r="92" s="5" customFormat="true" ht="31" customHeight="true" spans="1:10">
      <c r="A92" s="27"/>
      <c r="B92" s="28">
        <v>1208</v>
      </c>
      <c r="C92" s="29" t="s">
        <v>206</v>
      </c>
      <c r="D92" s="28"/>
      <c r="E92" s="28" t="s">
        <v>207</v>
      </c>
      <c r="F92" s="27"/>
      <c r="G92" s="28"/>
      <c r="H92" s="27"/>
      <c r="I92" s="37"/>
      <c r="J92" s="37"/>
    </row>
    <row r="93" s="5" customFormat="true" ht="31" customHeight="true" spans="1:10">
      <c r="A93" s="27" t="s">
        <v>20</v>
      </c>
      <c r="B93" s="28">
        <v>120800001</v>
      </c>
      <c r="C93" s="29" t="s">
        <v>208</v>
      </c>
      <c r="D93" s="28"/>
      <c r="E93" s="28" t="s">
        <v>209</v>
      </c>
      <c r="F93" s="27"/>
      <c r="G93" s="28"/>
      <c r="H93" s="27"/>
      <c r="I93" s="37"/>
      <c r="J93" s="37"/>
    </row>
    <row r="94" s="5" customFormat="true" ht="31" customHeight="true" spans="1:10">
      <c r="A94" s="27" t="s">
        <v>20</v>
      </c>
      <c r="B94" s="28" t="s">
        <v>210</v>
      </c>
      <c r="C94" s="29" t="s">
        <v>208</v>
      </c>
      <c r="D94" s="28"/>
      <c r="E94" s="28" t="s">
        <v>209</v>
      </c>
      <c r="F94" s="27" t="s">
        <v>33</v>
      </c>
      <c r="G94" s="28"/>
      <c r="H94" s="38">
        <v>27</v>
      </c>
      <c r="I94" s="49">
        <v>24.3</v>
      </c>
      <c r="J94" s="49">
        <v>21.6</v>
      </c>
    </row>
    <row r="95" s="5" customFormat="true" ht="31" customHeight="true" spans="1:10">
      <c r="A95" s="27" t="s">
        <v>20</v>
      </c>
      <c r="B95" s="28" t="s">
        <v>211</v>
      </c>
      <c r="C95" s="29" t="s">
        <v>212</v>
      </c>
      <c r="D95" s="28"/>
      <c r="E95" s="28" t="s">
        <v>213</v>
      </c>
      <c r="F95" s="27" t="s">
        <v>96</v>
      </c>
      <c r="G95" s="28"/>
      <c r="H95" s="27">
        <v>11</v>
      </c>
      <c r="I95" s="37">
        <v>9.9</v>
      </c>
      <c r="J95" s="48">
        <v>8.8</v>
      </c>
    </row>
    <row r="96" s="5" customFormat="true" ht="28.5" spans="1:10">
      <c r="A96" s="27" t="s">
        <v>20</v>
      </c>
      <c r="B96" s="28" t="s">
        <v>214</v>
      </c>
      <c r="C96" s="29" t="s">
        <v>215</v>
      </c>
      <c r="D96" s="28"/>
      <c r="E96" s="28"/>
      <c r="F96" s="27" t="s">
        <v>216</v>
      </c>
      <c r="G96" s="28"/>
      <c r="H96" s="27">
        <v>1</v>
      </c>
      <c r="I96" s="37">
        <v>0.9</v>
      </c>
      <c r="J96" s="37">
        <v>0.8</v>
      </c>
    </row>
    <row r="97" s="5" customFormat="true" ht="43" customHeight="true" spans="1:10">
      <c r="A97" s="27" t="s">
        <v>20</v>
      </c>
      <c r="B97" s="31">
        <v>120800002</v>
      </c>
      <c r="C97" s="50" t="s">
        <v>217</v>
      </c>
      <c r="D97" s="50" t="s">
        <v>218</v>
      </c>
      <c r="E97" s="50" t="s">
        <v>207</v>
      </c>
      <c r="F97" s="27" t="s">
        <v>96</v>
      </c>
      <c r="G97" s="28"/>
      <c r="H97" s="27">
        <v>33</v>
      </c>
      <c r="I97" s="37">
        <v>29.7</v>
      </c>
      <c r="J97" s="37">
        <v>26.4</v>
      </c>
    </row>
    <row r="98" s="5" customFormat="true" spans="1:10">
      <c r="A98" s="27" t="s">
        <v>20</v>
      </c>
      <c r="B98" s="51" t="s">
        <v>219</v>
      </c>
      <c r="C98" s="51" t="s">
        <v>220</v>
      </c>
      <c r="D98" s="52"/>
      <c r="E98" s="52"/>
      <c r="F98" s="27" t="s">
        <v>216</v>
      </c>
      <c r="G98" s="28"/>
      <c r="H98" s="27">
        <v>1</v>
      </c>
      <c r="I98" s="37">
        <v>0.9</v>
      </c>
      <c r="J98" s="37">
        <v>0.8</v>
      </c>
    </row>
    <row r="99" s="5" customFormat="true" ht="28.5" spans="1:10">
      <c r="A99" s="27"/>
      <c r="B99" s="28">
        <v>1209</v>
      </c>
      <c r="C99" s="29" t="s">
        <v>221</v>
      </c>
      <c r="D99" s="28"/>
      <c r="E99" s="28" t="s">
        <v>222</v>
      </c>
      <c r="F99" s="27"/>
      <c r="G99" s="28"/>
      <c r="H99" s="27"/>
      <c r="I99" s="37"/>
      <c r="J99" s="37"/>
    </row>
    <row r="100" s="5" customFormat="true" spans="1:10">
      <c r="A100" s="27" t="s">
        <v>20</v>
      </c>
      <c r="B100" s="28">
        <v>120900001</v>
      </c>
      <c r="C100" s="29" t="s">
        <v>223</v>
      </c>
      <c r="D100" s="28" t="s">
        <v>224</v>
      </c>
      <c r="E100" s="28" t="s">
        <v>225</v>
      </c>
      <c r="F100" s="27" t="s">
        <v>96</v>
      </c>
      <c r="G100" s="28"/>
      <c r="H100" s="38">
        <v>13</v>
      </c>
      <c r="I100" s="49">
        <v>11.7</v>
      </c>
      <c r="J100" s="49">
        <v>10.4</v>
      </c>
    </row>
    <row r="101" s="5" customFormat="true" ht="57" spans="1:10">
      <c r="A101" s="27"/>
      <c r="B101" s="28">
        <v>1210</v>
      </c>
      <c r="C101" s="29" t="s">
        <v>226</v>
      </c>
      <c r="D101" s="28" t="s">
        <v>227</v>
      </c>
      <c r="E101" s="28" t="s">
        <v>228</v>
      </c>
      <c r="F101" s="27"/>
      <c r="G101" s="28"/>
      <c r="H101" s="27"/>
      <c r="I101" s="37"/>
      <c r="J101" s="37"/>
    </row>
    <row r="102" s="5" customFormat="true" ht="57" spans="1:10">
      <c r="A102" s="27" t="s">
        <v>20</v>
      </c>
      <c r="B102" s="28">
        <v>121000001</v>
      </c>
      <c r="C102" s="29" t="s">
        <v>229</v>
      </c>
      <c r="D102" s="28" t="s">
        <v>227</v>
      </c>
      <c r="E102" s="28" t="s">
        <v>228</v>
      </c>
      <c r="F102" s="27" t="s">
        <v>33</v>
      </c>
      <c r="G102" s="28"/>
      <c r="H102" s="27">
        <v>43</v>
      </c>
      <c r="I102" s="37">
        <v>38.7</v>
      </c>
      <c r="J102" s="48">
        <v>34.4</v>
      </c>
    </row>
    <row r="103" s="5" customFormat="true" ht="57" spans="1:10">
      <c r="A103" s="27" t="s">
        <v>20</v>
      </c>
      <c r="B103" s="28" t="s">
        <v>230</v>
      </c>
      <c r="C103" s="29" t="s">
        <v>231</v>
      </c>
      <c r="D103" s="28" t="s">
        <v>227</v>
      </c>
      <c r="E103" s="28" t="s">
        <v>228</v>
      </c>
      <c r="F103" s="27" t="s">
        <v>33</v>
      </c>
      <c r="G103" s="28"/>
      <c r="H103" s="27">
        <v>55</v>
      </c>
      <c r="I103" s="37">
        <v>49.5</v>
      </c>
      <c r="J103" s="48">
        <v>44</v>
      </c>
    </row>
    <row r="104" s="5" customFormat="true" spans="1:10">
      <c r="A104" s="27"/>
      <c r="B104" s="28">
        <v>1211</v>
      </c>
      <c r="C104" s="29" t="s">
        <v>232</v>
      </c>
      <c r="D104" s="28"/>
      <c r="E104" s="28"/>
      <c r="F104" s="27"/>
      <c r="G104" s="28"/>
      <c r="H104" s="27"/>
      <c r="I104" s="37"/>
      <c r="J104" s="37"/>
    </row>
    <row r="105" s="5" customFormat="true" spans="1:10">
      <c r="A105" s="27" t="s">
        <v>20</v>
      </c>
      <c r="B105" s="28">
        <v>121100001</v>
      </c>
      <c r="C105" s="29" t="s">
        <v>233</v>
      </c>
      <c r="D105" s="28"/>
      <c r="E105" s="28"/>
      <c r="F105" s="27" t="s">
        <v>33</v>
      </c>
      <c r="G105" s="28"/>
      <c r="H105" s="27"/>
      <c r="I105" s="37"/>
      <c r="J105" s="37"/>
    </row>
    <row r="106" s="5" customFormat="true" spans="1:10">
      <c r="A106" s="27" t="s">
        <v>20</v>
      </c>
      <c r="B106" s="28" t="s">
        <v>234</v>
      </c>
      <c r="C106" s="29" t="s">
        <v>235</v>
      </c>
      <c r="D106" s="28"/>
      <c r="E106" s="28"/>
      <c r="F106" s="27" t="s">
        <v>33</v>
      </c>
      <c r="G106" s="28"/>
      <c r="H106" s="53">
        <v>17</v>
      </c>
      <c r="I106" s="54">
        <v>15.3</v>
      </c>
      <c r="J106" s="54">
        <v>13.6</v>
      </c>
    </row>
    <row r="107" s="5" customFormat="true" ht="28.5" spans="1:10">
      <c r="A107" s="27" t="s">
        <v>20</v>
      </c>
      <c r="B107" s="28" t="s">
        <v>236</v>
      </c>
      <c r="C107" s="29" t="s">
        <v>237</v>
      </c>
      <c r="D107" s="28"/>
      <c r="E107" s="28"/>
      <c r="F107" s="27" t="s">
        <v>33</v>
      </c>
      <c r="G107" s="28" t="s">
        <v>238</v>
      </c>
      <c r="H107" s="27">
        <v>2.4</v>
      </c>
      <c r="I107" s="37">
        <v>2.16</v>
      </c>
      <c r="J107" s="48">
        <v>1.92</v>
      </c>
    </row>
    <row r="108" s="5" customFormat="true" spans="1:10">
      <c r="A108" s="27" t="s">
        <v>20</v>
      </c>
      <c r="B108" s="28" t="s">
        <v>239</v>
      </c>
      <c r="C108" s="29" t="s">
        <v>240</v>
      </c>
      <c r="D108" s="28"/>
      <c r="E108" s="28"/>
      <c r="F108" s="27" t="s">
        <v>33</v>
      </c>
      <c r="G108" s="28"/>
      <c r="H108" s="27">
        <v>2.4</v>
      </c>
      <c r="I108" s="37">
        <v>2.16</v>
      </c>
      <c r="J108" s="48">
        <v>1.92</v>
      </c>
    </row>
    <row r="109" s="5" customFormat="true" spans="1:10">
      <c r="A109" s="27" t="s">
        <v>20</v>
      </c>
      <c r="B109" s="28">
        <v>121100002</v>
      </c>
      <c r="C109" s="29" t="s">
        <v>241</v>
      </c>
      <c r="D109" s="28" t="s">
        <v>242</v>
      </c>
      <c r="E109" s="28"/>
      <c r="F109" s="27" t="s">
        <v>41</v>
      </c>
      <c r="G109" s="28"/>
      <c r="H109" s="27">
        <v>7.3</v>
      </c>
      <c r="I109" s="37">
        <v>6.57</v>
      </c>
      <c r="J109" s="48">
        <v>5.84</v>
      </c>
    </row>
    <row r="110" s="5" customFormat="true" spans="1:10">
      <c r="A110" s="27" t="s">
        <v>20</v>
      </c>
      <c r="B110" s="28" t="s">
        <v>243</v>
      </c>
      <c r="C110" s="29" t="s">
        <v>244</v>
      </c>
      <c r="D110" s="28" t="s">
        <v>245</v>
      </c>
      <c r="E110" s="28"/>
      <c r="F110" s="27" t="s">
        <v>41</v>
      </c>
      <c r="G110" s="28"/>
      <c r="H110" s="27">
        <v>7.3</v>
      </c>
      <c r="I110" s="37">
        <v>6.57</v>
      </c>
      <c r="J110" s="48">
        <v>5.84</v>
      </c>
    </row>
    <row r="111" s="5" customFormat="true" spans="1:10">
      <c r="A111" s="27"/>
      <c r="B111" s="28">
        <v>1212</v>
      </c>
      <c r="C111" s="29" t="s">
        <v>246</v>
      </c>
      <c r="D111" s="28"/>
      <c r="E111" s="28"/>
      <c r="F111" s="27"/>
      <c r="G111" s="28"/>
      <c r="H111" s="27"/>
      <c r="I111" s="37"/>
      <c r="J111" s="37"/>
    </row>
    <row r="112" s="5" customFormat="true" spans="1:10">
      <c r="A112" s="27" t="s">
        <v>20</v>
      </c>
      <c r="B112" s="28">
        <v>121200001</v>
      </c>
      <c r="C112" s="29" t="s">
        <v>247</v>
      </c>
      <c r="D112" s="28"/>
      <c r="E112" s="28" t="s">
        <v>248</v>
      </c>
      <c r="F112" s="27" t="s">
        <v>33</v>
      </c>
      <c r="G112" s="28"/>
      <c r="H112" s="27">
        <v>2.4</v>
      </c>
      <c r="I112" s="37">
        <v>2.16</v>
      </c>
      <c r="J112" s="48">
        <v>1.92</v>
      </c>
    </row>
    <row r="113" s="5" customFormat="true" spans="1:10">
      <c r="A113" s="27"/>
      <c r="B113" s="28">
        <v>1213</v>
      </c>
      <c r="C113" s="29" t="s">
        <v>249</v>
      </c>
      <c r="D113" s="28"/>
      <c r="E113" s="28"/>
      <c r="F113" s="27"/>
      <c r="G113" s="28"/>
      <c r="H113" s="27"/>
      <c r="I113" s="37"/>
      <c r="J113" s="37"/>
    </row>
    <row r="114" s="5" customFormat="true" spans="1:10">
      <c r="A114" s="27" t="s">
        <v>20</v>
      </c>
      <c r="B114" s="28">
        <v>121300001</v>
      </c>
      <c r="C114" s="29" t="s">
        <v>250</v>
      </c>
      <c r="D114" s="28"/>
      <c r="E114" s="28" t="s">
        <v>248</v>
      </c>
      <c r="F114" s="27" t="s">
        <v>33</v>
      </c>
      <c r="G114" s="28"/>
      <c r="H114" s="38">
        <v>4</v>
      </c>
      <c r="I114" s="49">
        <v>3.6</v>
      </c>
      <c r="J114" s="49">
        <v>3.2</v>
      </c>
    </row>
    <row r="115" s="5" customFormat="true" spans="1:10">
      <c r="A115" s="27"/>
      <c r="B115" s="28">
        <v>1215</v>
      </c>
      <c r="C115" s="29" t="s">
        <v>251</v>
      </c>
      <c r="D115" s="28"/>
      <c r="E115" s="28"/>
      <c r="F115" s="27"/>
      <c r="G115" s="28"/>
      <c r="H115" s="27"/>
      <c r="I115" s="37"/>
      <c r="J115" s="37"/>
    </row>
    <row r="116" s="5" customFormat="true" spans="1:10">
      <c r="A116" s="27" t="s">
        <v>20</v>
      </c>
      <c r="B116" s="28">
        <v>121500001</v>
      </c>
      <c r="C116" s="29" t="s">
        <v>252</v>
      </c>
      <c r="D116" s="28"/>
      <c r="E116" s="28"/>
      <c r="F116" s="27" t="s">
        <v>33</v>
      </c>
      <c r="G116" s="28"/>
      <c r="H116" s="27">
        <v>17</v>
      </c>
      <c r="I116" s="37">
        <v>15.3</v>
      </c>
      <c r="J116" s="48">
        <v>13.6</v>
      </c>
    </row>
    <row r="117" s="5" customFormat="true" spans="1:10">
      <c r="A117" s="27" t="s">
        <v>20</v>
      </c>
      <c r="B117" s="28" t="s">
        <v>253</v>
      </c>
      <c r="C117" s="29" t="s">
        <v>254</v>
      </c>
      <c r="D117" s="28"/>
      <c r="E117" s="28"/>
      <c r="F117" s="27" t="s">
        <v>33</v>
      </c>
      <c r="G117" s="28"/>
      <c r="H117" s="27">
        <v>17</v>
      </c>
      <c r="I117" s="37">
        <v>15.3</v>
      </c>
      <c r="J117" s="48">
        <v>13.6</v>
      </c>
    </row>
    <row r="118" s="5" customFormat="true" spans="1:10">
      <c r="A118" s="27" t="s">
        <v>20</v>
      </c>
      <c r="B118" s="28" t="s">
        <v>255</v>
      </c>
      <c r="C118" s="29" t="s">
        <v>256</v>
      </c>
      <c r="D118" s="28"/>
      <c r="E118" s="28"/>
      <c r="F118" s="27" t="s">
        <v>33</v>
      </c>
      <c r="G118" s="28"/>
      <c r="H118" s="27">
        <v>17</v>
      </c>
      <c r="I118" s="37">
        <v>15.3</v>
      </c>
      <c r="J118" s="48">
        <v>13.6</v>
      </c>
    </row>
    <row r="119" s="5" customFormat="true" spans="1:10">
      <c r="A119" s="27" t="s">
        <v>20</v>
      </c>
      <c r="B119" s="28" t="s">
        <v>257</v>
      </c>
      <c r="C119" s="29" t="s">
        <v>258</v>
      </c>
      <c r="D119" s="28"/>
      <c r="E119" s="28"/>
      <c r="F119" s="27" t="s">
        <v>33</v>
      </c>
      <c r="G119" s="28"/>
      <c r="H119" s="27">
        <v>17</v>
      </c>
      <c r="I119" s="37">
        <v>15.3</v>
      </c>
      <c r="J119" s="48">
        <v>13.6</v>
      </c>
    </row>
    <row r="120" s="5" customFormat="true" spans="1:10">
      <c r="A120" s="27" t="s">
        <v>20</v>
      </c>
      <c r="B120" s="28">
        <v>121500002</v>
      </c>
      <c r="C120" s="29" t="s">
        <v>259</v>
      </c>
      <c r="D120" s="28" t="s">
        <v>260</v>
      </c>
      <c r="E120" s="28"/>
      <c r="F120" s="27" t="s">
        <v>33</v>
      </c>
      <c r="G120" s="28"/>
      <c r="H120" s="38">
        <v>41</v>
      </c>
      <c r="I120" s="49">
        <v>36.9</v>
      </c>
      <c r="J120" s="49">
        <v>32.8</v>
      </c>
    </row>
    <row r="121" s="5" customFormat="true" ht="28.5" spans="1:10">
      <c r="A121" s="27" t="s">
        <v>20</v>
      </c>
      <c r="B121" s="28" t="s">
        <v>261</v>
      </c>
      <c r="C121" s="29" t="s">
        <v>262</v>
      </c>
      <c r="D121" s="28"/>
      <c r="E121" s="28"/>
      <c r="F121" s="27" t="s">
        <v>33</v>
      </c>
      <c r="G121" s="28" t="s">
        <v>263</v>
      </c>
      <c r="H121" s="27">
        <v>46</v>
      </c>
      <c r="I121" s="37">
        <v>41.4</v>
      </c>
      <c r="J121" s="48">
        <v>36.8</v>
      </c>
    </row>
    <row r="122" s="5" customFormat="true" spans="1:10">
      <c r="A122" s="27"/>
      <c r="B122" s="28">
        <v>1216</v>
      </c>
      <c r="C122" s="29" t="s">
        <v>264</v>
      </c>
      <c r="D122" s="28"/>
      <c r="E122" s="28"/>
      <c r="F122" s="27"/>
      <c r="G122" s="28"/>
      <c r="H122" s="27"/>
      <c r="I122" s="37"/>
      <c r="J122" s="37"/>
    </row>
    <row r="123" s="5" customFormat="true" ht="28.5" spans="1:10">
      <c r="A123" s="27" t="s">
        <v>20</v>
      </c>
      <c r="B123" s="28">
        <v>121600001</v>
      </c>
      <c r="C123" s="29" t="s">
        <v>265</v>
      </c>
      <c r="D123" s="28"/>
      <c r="E123" s="28" t="s">
        <v>266</v>
      </c>
      <c r="F123" s="27"/>
      <c r="G123" s="28"/>
      <c r="H123" s="27"/>
      <c r="I123" s="37"/>
      <c r="J123" s="37"/>
    </row>
    <row r="124" s="5" customFormat="true" ht="28.5" spans="1:10">
      <c r="A124" s="27" t="s">
        <v>20</v>
      </c>
      <c r="B124" s="28" t="s">
        <v>267</v>
      </c>
      <c r="C124" s="29" t="s">
        <v>265</v>
      </c>
      <c r="D124" s="28"/>
      <c r="E124" s="28" t="s">
        <v>266</v>
      </c>
      <c r="F124" s="27" t="s">
        <v>33</v>
      </c>
      <c r="G124" s="28"/>
      <c r="H124" s="27">
        <v>25</v>
      </c>
      <c r="I124" s="37">
        <v>22.5</v>
      </c>
      <c r="J124" s="48">
        <v>20</v>
      </c>
    </row>
    <row r="125" s="5" customFormat="true" ht="42.75" spans="1:10">
      <c r="A125" s="27" t="s">
        <v>20</v>
      </c>
      <c r="B125" s="28" t="s">
        <v>268</v>
      </c>
      <c r="C125" s="29" t="s">
        <v>269</v>
      </c>
      <c r="D125" s="28"/>
      <c r="E125" s="28" t="s">
        <v>270</v>
      </c>
      <c r="F125" s="27" t="s">
        <v>96</v>
      </c>
      <c r="G125" s="28"/>
      <c r="H125" s="38">
        <v>3.5</v>
      </c>
      <c r="I125" s="49">
        <v>3.15</v>
      </c>
      <c r="J125" s="49">
        <v>2.8</v>
      </c>
    </row>
    <row r="126" s="5" customFormat="true" ht="28.5" spans="1:10">
      <c r="A126" s="27" t="s">
        <v>20</v>
      </c>
      <c r="B126" s="28" t="s">
        <v>271</v>
      </c>
      <c r="C126" s="29" t="s">
        <v>272</v>
      </c>
      <c r="D126" s="28" t="s">
        <v>273</v>
      </c>
      <c r="E126" s="28" t="s">
        <v>274</v>
      </c>
      <c r="F126" s="27" t="s">
        <v>41</v>
      </c>
      <c r="G126" s="28"/>
      <c r="H126" s="27">
        <v>1.2</v>
      </c>
      <c r="I126" s="37">
        <v>1.08</v>
      </c>
      <c r="J126" s="48">
        <v>0.96</v>
      </c>
    </row>
    <row r="127" s="5" customFormat="true" ht="28.5" spans="1:10">
      <c r="A127" s="27" t="s">
        <v>20</v>
      </c>
      <c r="B127" s="28">
        <v>121600003</v>
      </c>
      <c r="C127" s="29" t="s">
        <v>275</v>
      </c>
      <c r="D127" s="28"/>
      <c r="E127" s="28" t="s">
        <v>276</v>
      </c>
      <c r="F127" s="27" t="s">
        <v>33</v>
      </c>
      <c r="G127" s="28"/>
      <c r="H127" s="27">
        <v>15</v>
      </c>
      <c r="I127" s="37">
        <v>13.5</v>
      </c>
      <c r="J127" s="48">
        <v>12</v>
      </c>
    </row>
    <row r="128" s="5" customFormat="true" ht="28.5" spans="1:10">
      <c r="A128" s="27" t="s">
        <v>20</v>
      </c>
      <c r="B128" s="28">
        <v>121600004</v>
      </c>
      <c r="C128" s="29" t="s">
        <v>277</v>
      </c>
      <c r="D128" s="28"/>
      <c r="E128" s="28" t="s">
        <v>278</v>
      </c>
      <c r="F128" s="27" t="s">
        <v>96</v>
      </c>
      <c r="G128" s="28"/>
      <c r="H128" s="38">
        <v>78</v>
      </c>
      <c r="I128" s="49">
        <v>70.2</v>
      </c>
      <c r="J128" s="49">
        <v>62.4</v>
      </c>
    </row>
    <row r="129" s="5" customFormat="true" ht="28.5" spans="1:10">
      <c r="A129" s="27" t="s">
        <v>20</v>
      </c>
      <c r="B129" s="28" t="s">
        <v>279</v>
      </c>
      <c r="C129" s="29" t="s">
        <v>280</v>
      </c>
      <c r="D129" s="28"/>
      <c r="E129" s="28" t="s">
        <v>278</v>
      </c>
      <c r="F129" s="27" t="s">
        <v>96</v>
      </c>
      <c r="G129" s="28"/>
      <c r="H129" s="27">
        <v>61</v>
      </c>
      <c r="I129" s="37">
        <v>54.9</v>
      </c>
      <c r="J129" s="37">
        <v>48.8</v>
      </c>
    </row>
    <row r="130" s="5" customFormat="true" spans="1:10">
      <c r="A130" s="27"/>
      <c r="B130" s="28">
        <v>1217</v>
      </c>
      <c r="C130" s="29" t="s">
        <v>281</v>
      </c>
      <c r="D130" s="28"/>
      <c r="E130" s="28"/>
      <c r="F130" s="27"/>
      <c r="G130" s="28"/>
      <c r="H130" s="27"/>
      <c r="I130" s="37"/>
      <c r="J130" s="37"/>
    </row>
    <row r="131" s="5" customFormat="true" spans="1:10">
      <c r="A131" s="27" t="s">
        <v>20</v>
      </c>
      <c r="B131" s="28">
        <v>121700001</v>
      </c>
      <c r="C131" s="29" t="s">
        <v>282</v>
      </c>
      <c r="D131" s="28"/>
      <c r="E131" s="28"/>
      <c r="F131" s="27" t="s">
        <v>33</v>
      </c>
      <c r="G131" s="28"/>
      <c r="H131" s="27">
        <v>8.5</v>
      </c>
      <c r="I131" s="37">
        <v>7.65</v>
      </c>
      <c r="J131" s="48">
        <v>6.8</v>
      </c>
    </row>
    <row r="132" s="5" customFormat="true" ht="42.75" spans="1:10">
      <c r="A132" s="27" t="s">
        <v>283</v>
      </c>
      <c r="B132" s="28" t="s">
        <v>284</v>
      </c>
      <c r="C132" s="29" t="s">
        <v>285</v>
      </c>
      <c r="D132" s="28" t="s">
        <v>286</v>
      </c>
      <c r="E132" s="28"/>
      <c r="F132" s="27" t="s">
        <v>33</v>
      </c>
      <c r="G132" s="28"/>
      <c r="H132" s="27">
        <v>28</v>
      </c>
      <c r="I132" s="37">
        <v>25.2</v>
      </c>
      <c r="J132" s="37">
        <v>22.4</v>
      </c>
    </row>
    <row r="133" s="5" customFormat="true" ht="213.75" spans="1:10">
      <c r="A133" s="27" t="s">
        <v>20</v>
      </c>
      <c r="B133" s="28" t="s">
        <v>287</v>
      </c>
      <c r="C133" s="29" t="s">
        <v>288</v>
      </c>
      <c r="D133" s="28" t="s">
        <v>289</v>
      </c>
      <c r="E133" s="28" t="s">
        <v>290</v>
      </c>
      <c r="F133" s="27" t="s">
        <v>33</v>
      </c>
      <c r="G133" s="28"/>
      <c r="H133" s="27"/>
      <c r="I133" s="37"/>
      <c r="J133" s="37"/>
    </row>
    <row r="134" s="5" customFormat="true" ht="213.75" spans="1:10">
      <c r="A134" s="27" t="s">
        <v>20</v>
      </c>
      <c r="B134" s="28" t="s">
        <v>291</v>
      </c>
      <c r="C134" s="29" t="s">
        <v>292</v>
      </c>
      <c r="D134" s="28" t="s">
        <v>289</v>
      </c>
      <c r="E134" s="28" t="s">
        <v>290</v>
      </c>
      <c r="F134" s="27" t="s">
        <v>33</v>
      </c>
      <c r="G134" s="28" t="s">
        <v>293</v>
      </c>
      <c r="H134" s="27">
        <v>2202</v>
      </c>
      <c r="I134" s="37">
        <v>1981.8</v>
      </c>
      <c r="J134" s="48">
        <v>1761.6</v>
      </c>
    </row>
    <row r="135" s="5" customFormat="true" ht="273" customHeight="true" spans="1:10">
      <c r="A135" s="27" t="s">
        <v>20</v>
      </c>
      <c r="B135" s="28" t="s">
        <v>294</v>
      </c>
      <c r="C135" s="29" t="s">
        <v>295</v>
      </c>
      <c r="D135" s="28" t="s">
        <v>289</v>
      </c>
      <c r="E135" s="28" t="s">
        <v>290</v>
      </c>
      <c r="F135" s="27" t="s">
        <v>33</v>
      </c>
      <c r="G135" s="28" t="s">
        <v>296</v>
      </c>
      <c r="H135" s="27">
        <v>1623</v>
      </c>
      <c r="I135" s="37">
        <v>1460.7</v>
      </c>
      <c r="J135" s="48">
        <v>1298.4</v>
      </c>
    </row>
    <row r="136" s="5" customFormat="true" ht="177" customHeight="true" spans="1:10">
      <c r="A136" s="27" t="s">
        <v>20</v>
      </c>
      <c r="B136" s="28" t="s">
        <v>297</v>
      </c>
      <c r="C136" s="29" t="s">
        <v>298</v>
      </c>
      <c r="D136" s="28" t="s">
        <v>289</v>
      </c>
      <c r="E136" s="28" t="s">
        <v>290</v>
      </c>
      <c r="F136" s="27" t="s">
        <v>33</v>
      </c>
      <c r="G136" s="28" t="s">
        <v>299</v>
      </c>
      <c r="H136" s="27">
        <v>927</v>
      </c>
      <c r="I136" s="37">
        <v>834.3</v>
      </c>
      <c r="J136" s="48">
        <v>741.6</v>
      </c>
    </row>
    <row r="137" s="5" customFormat="true" ht="159" customHeight="true" spans="1:10">
      <c r="A137" s="27" t="s">
        <v>20</v>
      </c>
      <c r="B137" s="28" t="s">
        <v>300</v>
      </c>
      <c r="C137" s="29" t="s">
        <v>301</v>
      </c>
      <c r="D137" s="28" t="s">
        <v>289</v>
      </c>
      <c r="E137" s="28" t="s">
        <v>290</v>
      </c>
      <c r="F137" s="27" t="s">
        <v>33</v>
      </c>
      <c r="G137" s="28" t="s">
        <v>302</v>
      </c>
      <c r="H137" s="27">
        <v>695</v>
      </c>
      <c r="I137" s="37">
        <v>625.5</v>
      </c>
      <c r="J137" s="48">
        <v>556</v>
      </c>
    </row>
    <row r="138" s="5" customFormat="true" ht="28.5" spans="1:10">
      <c r="A138" s="27" t="s">
        <v>72</v>
      </c>
      <c r="B138" s="28" t="s">
        <v>303</v>
      </c>
      <c r="C138" s="29" t="s">
        <v>304</v>
      </c>
      <c r="D138" s="28" t="s">
        <v>305</v>
      </c>
      <c r="E138" s="28"/>
      <c r="F138" s="27" t="s">
        <v>33</v>
      </c>
      <c r="G138" s="28"/>
      <c r="H138" s="64">
        <v>80</v>
      </c>
      <c r="I138" s="37">
        <v>72</v>
      </c>
      <c r="J138" s="37">
        <v>64</v>
      </c>
    </row>
    <row r="139" s="5" customFormat="true" ht="28.5" spans="1:10">
      <c r="A139" s="27" t="s">
        <v>283</v>
      </c>
      <c r="B139" s="28" t="s">
        <v>306</v>
      </c>
      <c r="C139" s="29" t="s">
        <v>307</v>
      </c>
      <c r="D139" s="28" t="s">
        <v>308</v>
      </c>
      <c r="E139" s="28"/>
      <c r="F139" s="27" t="s">
        <v>33</v>
      </c>
      <c r="G139" s="28" t="s">
        <v>309</v>
      </c>
      <c r="H139" s="64">
        <v>30</v>
      </c>
      <c r="I139" s="37">
        <v>27</v>
      </c>
      <c r="J139" s="37">
        <v>24</v>
      </c>
    </row>
    <row r="140" s="5" customFormat="true" ht="42.75" spans="1:10">
      <c r="A140" s="30" t="s">
        <v>283</v>
      </c>
      <c r="B140" s="29" t="s">
        <v>310</v>
      </c>
      <c r="C140" s="29" t="s">
        <v>311</v>
      </c>
      <c r="D140" s="29" t="s">
        <v>312</v>
      </c>
      <c r="E140" s="29"/>
      <c r="F140" s="65" t="s">
        <v>33</v>
      </c>
      <c r="G140" s="35"/>
      <c r="H140" s="36">
        <v>18</v>
      </c>
      <c r="I140" s="47">
        <f>H140*0.9</f>
        <v>16.2</v>
      </c>
      <c r="J140" s="47">
        <f>0.8*H140</f>
        <v>14.4</v>
      </c>
    </row>
    <row r="141" s="5" customFormat="true" ht="57" spans="1:10">
      <c r="A141" s="30" t="s">
        <v>20</v>
      </c>
      <c r="B141" s="29" t="s">
        <v>313</v>
      </c>
      <c r="C141" s="29" t="s">
        <v>314</v>
      </c>
      <c r="D141" s="29" t="s">
        <v>315</v>
      </c>
      <c r="E141" s="29"/>
      <c r="F141" s="30" t="s">
        <v>33</v>
      </c>
      <c r="G141" s="66"/>
      <c r="H141" s="36">
        <v>200</v>
      </c>
      <c r="I141" s="47">
        <f>H141*0.9</f>
        <v>180</v>
      </c>
      <c r="J141" s="47">
        <f>0.8*H141</f>
        <v>160</v>
      </c>
    </row>
    <row r="142" s="5" customFormat="true" ht="28.5" spans="1:10">
      <c r="A142" s="27" t="s">
        <v>316</v>
      </c>
      <c r="B142" s="28" t="s">
        <v>317</v>
      </c>
      <c r="C142" s="29" t="s">
        <v>318</v>
      </c>
      <c r="D142" s="28"/>
      <c r="E142" s="28"/>
      <c r="F142" s="27" t="s">
        <v>319</v>
      </c>
      <c r="G142" s="28" t="s">
        <v>320</v>
      </c>
      <c r="H142" s="27">
        <v>40</v>
      </c>
      <c r="I142" s="27">
        <v>40</v>
      </c>
      <c r="J142" s="27">
        <v>40</v>
      </c>
    </row>
    <row r="143" s="5" customFormat="true" spans="1:10">
      <c r="A143" s="27"/>
      <c r="B143" s="28">
        <v>14</v>
      </c>
      <c r="C143" s="29" t="s">
        <v>321</v>
      </c>
      <c r="D143" s="28"/>
      <c r="E143" s="28"/>
      <c r="F143" s="27"/>
      <c r="G143" s="28"/>
      <c r="H143" s="27"/>
      <c r="I143" s="27"/>
      <c r="J143" s="27"/>
    </row>
    <row r="144" s="5" customFormat="true" spans="1:10">
      <c r="A144" s="27"/>
      <c r="B144" s="28">
        <v>1401</v>
      </c>
      <c r="C144" s="29" t="s">
        <v>322</v>
      </c>
      <c r="D144" s="28"/>
      <c r="E144" s="28"/>
      <c r="F144" s="27"/>
      <c r="G144" s="28"/>
      <c r="H144" s="27"/>
      <c r="I144" s="27"/>
      <c r="J144" s="27"/>
    </row>
    <row r="145" s="5" customFormat="true" ht="28.5" spans="1:10">
      <c r="A145" s="27" t="s">
        <v>316</v>
      </c>
      <c r="B145" s="28">
        <v>140100001</v>
      </c>
      <c r="C145" s="29" t="s">
        <v>323</v>
      </c>
      <c r="D145" s="28" t="s">
        <v>324</v>
      </c>
      <c r="E145" s="28"/>
      <c r="F145" s="27" t="s">
        <v>33</v>
      </c>
      <c r="G145" s="28"/>
      <c r="H145" s="27">
        <v>58</v>
      </c>
      <c r="I145" s="27">
        <v>52.2</v>
      </c>
      <c r="J145" s="27">
        <v>46.4</v>
      </c>
    </row>
    <row r="146" s="5" customFormat="true" ht="28.5" spans="1:10">
      <c r="A146" s="27" t="s">
        <v>316</v>
      </c>
      <c r="B146" s="28" t="s">
        <v>325</v>
      </c>
      <c r="C146" s="29" t="s">
        <v>326</v>
      </c>
      <c r="D146" s="28" t="s">
        <v>324</v>
      </c>
      <c r="E146" s="28"/>
      <c r="F146" s="27" t="s">
        <v>33</v>
      </c>
      <c r="G146" s="28"/>
      <c r="H146" s="27">
        <v>158</v>
      </c>
      <c r="I146" s="27">
        <v>142.2</v>
      </c>
      <c r="J146" s="27">
        <v>126.4</v>
      </c>
    </row>
    <row r="147" s="5" customFormat="true" spans="1:10">
      <c r="A147" s="27" t="s">
        <v>316</v>
      </c>
      <c r="B147" s="28">
        <v>140100002</v>
      </c>
      <c r="C147" s="29" t="s">
        <v>327</v>
      </c>
      <c r="D147" s="28" t="s">
        <v>328</v>
      </c>
      <c r="E147" s="28"/>
      <c r="F147" s="27" t="s">
        <v>33</v>
      </c>
      <c r="G147" s="28"/>
      <c r="H147" s="27" t="s">
        <v>78</v>
      </c>
      <c r="I147" s="27" t="s">
        <v>78</v>
      </c>
      <c r="J147" s="27" t="s">
        <v>78</v>
      </c>
    </row>
    <row r="148" s="5" customFormat="true" spans="1:10">
      <c r="A148" s="27" t="s">
        <v>316</v>
      </c>
      <c r="B148" s="28">
        <v>140100003</v>
      </c>
      <c r="C148" s="29" t="s">
        <v>329</v>
      </c>
      <c r="D148" s="28"/>
      <c r="E148" s="28"/>
      <c r="F148" s="27" t="s">
        <v>96</v>
      </c>
      <c r="G148" s="28" t="s">
        <v>330</v>
      </c>
      <c r="H148" s="27">
        <v>28</v>
      </c>
      <c r="I148" s="27">
        <v>28</v>
      </c>
      <c r="J148" s="27">
        <v>28</v>
      </c>
    </row>
    <row r="149" s="5" customFormat="true" spans="1:10">
      <c r="A149" s="27" t="s">
        <v>316</v>
      </c>
      <c r="B149" s="28">
        <v>140100004</v>
      </c>
      <c r="C149" s="29" t="s">
        <v>331</v>
      </c>
      <c r="D149" s="28"/>
      <c r="E149" s="28"/>
      <c r="F149" s="27" t="s">
        <v>33</v>
      </c>
      <c r="G149" s="28"/>
      <c r="H149" s="27">
        <v>34</v>
      </c>
      <c r="I149" s="27">
        <v>34</v>
      </c>
      <c r="J149" s="27">
        <v>34</v>
      </c>
    </row>
    <row r="150" s="5" customFormat="true" spans="1:10">
      <c r="A150" s="27" t="s">
        <v>316</v>
      </c>
      <c r="B150" s="28" t="s">
        <v>332</v>
      </c>
      <c r="C150" s="29" t="s">
        <v>333</v>
      </c>
      <c r="D150" s="28"/>
      <c r="E150" s="28"/>
      <c r="F150" s="27" t="s">
        <v>33</v>
      </c>
      <c r="G150" s="28"/>
      <c r="H150" s="27">
        <v>34</v>
      </c>
      <c r="I150" s="27">
        <v>34</v>
      </c>
      <c r="J150" s="27">
        <v>34</v>
      </c>
    </row>
    <row r="151" s="5" customFormat="true" spans="1:10">
      <c r="A151" s="27" t="s">
        <v>316</v>
      </c>
      <c r="B151" s="28" t="s">
        <v>334</v>
      </c>
      <c r="C151" s="29" t="s">
        <v>335</v>
      </c>
      <c r="D151" s="28"/>
      <c r="E151" s="28"/>
      <c r="F151" s="27" t="s">
        <v>33</v>
      </c>
      <c r="G151" s="28"/>
      <c r="H151" s="27">
        <v>34</v>
      </c>
      <c r="I151" s="27">
        <v>34</v>
      </c>
      <c r="J151" s="27">
        <v>34</v>
      </c>
    </row>
    <row r="152" s="5" customFormat="true" spans="1:10">
      <c r="A152" s="55" t="s">
        <v>336</v>
      </c>
      <c r="B152" s="55"/>
      <c r="C152" s="56"/>
      <c r="D152" s="55"/>
      <c r="E152" s="55"/>
      <c r="F152" s="55"/>
      <c r="G152" s="55"/>
      <c r="H152" s="55"/>
      <c r="I152" s="55"/>
      <c r="J152" s="55"/>
    </row>
    <row r="153" s="5" customFormat="true" ht="16.5" spans="1:10">
      <c r="A153" s="57" t="s">
        <v>337</v>
      </c>
      <c r="B153" s="57"/>
      <c r="C153" s="57"/>
      <c r="D153" s="57"/>
      <c r="E153" s="57"/>
      <c r="F153" s="67"/>
      <c r="G153" s="57"/>
      <c r="H153" s="57"/>
      <c r="I153" s="67"/>
      <c r="J153" s="67"/>
    </row>
    <row r="154" s="5" customFormat="true" ht="16.5" spans="1:10">
      <c r="A154" s="57" t="s">
        <v>338</v>
      </c>
      <c r="B154" s="57"/>
      <c r="C154" s="57"/>
      <c r="D154" s="57"/>
      <c r="E154" s="57"/>
      <c r="F154" s="67"/>
      <c r="G154" s="57"/>
      <c r="H154" s="57"/>
      <c r="I154" s="67"/>
      <c r="J154" s="67"/>
    </row>
    <row r="155" s="5" customFormat="true" ht="16.5" spans="1:10">
      <c r="A155" s="57" t="s">
        <v>339</v>
      </c>
      <c r="B155" s="57"/>
      <c r="C155" s="57"/>
      <c r="D155" s="57"/>
      <c r="E155" s="57"/>
      <c r="F155" s="67"/>
      <c r="G155" s="57"/>
      <c r="H155" s="57"/>
      <c r="I155" s="67"/>
      <c r="J155" s="67"/>
    </row>
    <row r="156" s="5" customFormat="true" ht="16.5" spans="1:10">
      <c r="A156" s="57" t="s">
        <v>340</v>
      </c>
      <c r="B156" s="57"/>
      <c r="C156" s="57"/>
      <c r="D156" s="57"/>
      <c r="E156" s="57"/>
      <c r="F156" s="67"/>
      <c r="G156" s="57"/>
      <c r="H156" s="57"/>
      <c r="I156" s="67"/>
      <c r="J156" s="67"/>
    </row>
    <row r="157" s="5" customFormat="true" ht="16.5" spans="1:10">
      <c r="A157" s="57" t="s">
        <v>341</v>
      </c>
      <c r="B157" s="57"/>
      <c r="C157" s="57"/>
      <c r="D157" s="57"/>
      <c r="E157" s="57"/>
      <c r="F157" s="67"/>
      <c r="G157" s="57"/>
      <c r="H157" s="57"/>
      <c r="I157" s="67"/>
      <c r="J157" s="67"/>
    </row>
    <row r="158" s="5" customFormat="true" ht="16.5" spans="1:10">
      <c r="A158" s="57" t="s">
        <v>342</v>
      </c>
      <c r="B158" s="57"/>
      <c r="C158" s="57"/>
      <c r="D158" s="57"/>
      <c r="E158" s="57"/>
      <c r="F158" s="67"/>
      <c r="G158" s="57"/>
      <c r="H158" s="57"/>
      <c r="I158" s="67"/>
      <c r="J158" s="67"/>
    </row>
    <row r="159" s="5" customFormat="true" ht="16.5" spans="1:10">
      <c r="A159" s="57" t="s">
        <v>343</v>
      </c>
      <c r="B159" s="57"/>
      <c r="C159" s="57"/>
      <c r="D159" s="57"/>
      <c r="E159" s="57"/>
      <c r="F159" s="67"/>
      <c r="G159" s="57"/>
      <c r="H159" s="57"/>
      <c r="I159" s="67"/>
      <c r="J159" s="67"/>
    </row>
    <row r="160" s="5" customFormat="true" ht="16.5" spans="1:10">
      <c r="A160" s="57" t="s">
        <v>344</v>
      </c>
      <c r="B160" s="57"/>
      <c r="C160" s="57"/>
      <c r="D160" s="57"/>
      <c r="E160" s="57"/>
      <c r="F160" s="67"/>
      <c r="G160" s="57"/>
      <c r="H160" s="57"/>
      <c r="I160" s="67"/>
      <c r="J160" s="67"/>
    </row>
    <row r="161" s="5" customFormat="true" ht="16.5" spans="1:10">
      <c r="A161" s="57" t="s">
        <v>345</v>
      </c>
      <c r="B161" s="57"/>
      <c r="C161" s="57"/>
      <c r="D161" s="57"/>
      <c r="E161" s="57"/>
      <c r="F161" s="67"/>
      <c r="G161" s="57"/>
      <c r="H161" s="57"/>
      <c r="I161" s="67"/>
      <c r="J161" s="67"/>
    </row>
    <row r="162" s="5" customFormat="true" ht="16.5" spans="1:10">
      <c r="A162" s="57" t="s">
        <v>346</v>
      </c>
      <c r="B162" s="57"/>
      <c r="C162" s="57"/>
      <c r="D162" s="57"/>
      <c r="E162" s="57"/>
      <c r="F162" s="67"/>
      <c r="G162" s="57"/>
      <c r="H162" s="57"/>
      <c r="I162" s="67"/>
      <c r="J162" s="67"/>
    </row>
    <row r="163" s="5" customFormat="true" ht="16.5" spans="1:10">
      <c r="A163" s="57" t="s">
        <v>347</v>
      </c>
      <c r="B163" s="57"/>
      <c r="C163" s="57"/>
      <c r="D163" s="57"/>
      <c r="E163" s="57"/>
      <c r="F163" s="67"/>
      <c r="G163" s="57"/>
      <c r="H163" s="57"/>
      <c r="I163" s="67"/>
      <c r="J163" s="67"/>
    </row>
    <row r="164" s="5" customFormat="true" ht="41" customHeight="true" spans="1:10">
      <c r="A164" s="57" t="s">
        <v>348</v>
      </c>
      <c r="B164" s="57"/>
      <c r="C164" s="57"/>
      <c r="D164" s="57"/>
      <c r="E164" s="57"/>
      <c r="F164" s="57"/>
      <c r="G164" s="57"/>
      <c r="H164" s="57"/>
      <c r="I164" s="57"/>
      <c r="J164" s="57"/>
    </row>
    <row r="165" s="5" customFormat="true" ht="28.5" spans="1:10">
      <c r="A165" s="25" t="s">
        <v>10</v>
      </c>
      <c r="B165" s="25" t="s">
        <v>11</v>
      </c>
      <c r="C165" s="26" t="s">
        <v>12</v>
      </c>
      <c r="D165" s="25" t="s">
        <v>13</v>
      </c>
      <c r="E165" s="25" t="s">
        <v>14</v>
      </c>
      <c r="F165" s="25" t="s">
        <v>15</v>
      </c>
      <c r="G165" s="25" t="s">
        <v>16</v>
      </c>
      <c r="H165" s="25" t="s">
        <v>349</v>
      </c>
      <c r="I165" s="25" t="s">
        <v>18</v>
      </c>
      <c r="J165" s="25" t="s">
        <v>19</v>
      </c>
    </row>
    <row r="166" s="5" customFormat="true" spans="1:10">
      <c r="A166" s="58" t="s">
        <v>283</v>
      </c>
      <c r="B166" s="52">
        <v>210101004</v>
      </c>
      <c r="C166" s="51" t="s">
        <v>350</v>
      </c>
      <c r="D166" s="52" t="s">
        <v>351</v>
      </c>
      <c r="E166" s="52"/>
      <c r="F166" s="58" t="s">
        <v>319</v>
      </c>
      <c r="G166" s="52"/>
      <c r="H166" s="68">
        <v>35</v>
      </c>
      <c r="I166" s="65">
        <v>31.5</v>
      </c>
      <c r="J166" s="65">
        <v>28</v>
      </c>
    </row>
    <row r="167" s="5" customFormat="true" ht="28.5" spans="1:10">
      <c r="A167" s="58" t="s">
        <v>283</v>
      </c>
      <c r="B167" s="52" t="s">
        <v>352</v>
      </c>
      <c r="C167" s="51" t="s">
        <v>353</v>
      </c>
      <c r="D167" s="52"/>
      <c r="E167" s="52"/>
      <c r="F167" s="58" t="s">
        <v>319</v>
      </c>
      <c r="G167" s="52"/>
      <c r="H167" s="58">
        <v>60</v>
      </c>
      <c r="I167" s="30">
        <v>54</v>
      </c>
      <c r="J167" s="30">
        <v>48</v>
      </c>
    </row>
    <row r="168" s="5" customFormat="true" ht="28.5" spans="1:10">
      <c r="A168" s="58" t="s">
        <v>283</v>
      </c>
      <c r="B168" s="52">
        <v>210102017</v>
      </c>
      <c r="C168" s="51" t="s">
        <v>354</v>
      </c>
      <c r="D168" s="52"/>
      <c r="E168" s="52"/>
      <c r="F168" s="58" t="s">
        <v>33</v>
      </c>
      <c r="G168" s="52"/>
      <c r="H168" s="58">
        <v>860</v>
      </c>
      <c r="I168" s="30">
        <v>774</v>
      </c>
      <c r="J168" s="30">
        <v>688</v>
      </c>
    </row>
    <row r="169" s="5" customFormat="true" spans="1:10">
      <c r="A169" s="58" t="s">
        <v>283</v>
      </c>
      <c r="B169" s="52">
        <v>210200008</v>
      </c>
      <c r="C169" s="51" t="s">
        <v>355</v>
      </c>
      <c r="D169" s="52"/>
      <c r="E169" s="52"/>
      <c r="F169" s="58" t="s">
        <v>356</v>
      </c>
      <c r="G169" s="52"/>
      <c r="H169" s="58">
        <v>475</v>
      </c>
      <c r="I169" s="30">
        <v>427.5</v>
      </c>
      <c r="J169" s="30">
        <v>380</v>
      </c>
    </row>
    <row r="170" s="5" customFormat="true" spans="1:10">
      <c r="A170" s="58" t="s">
        <v>283</v>
      </c>
      <c r="B170" s="52">
        <v>210300005</v>
      </c>
      <c r="C170" s="51" t="s">
        <v>357</v>
      </c>
      <c r="D170" s="52"/>
      <c r="E170" s="52"/>
      <c r="F170" s="58" t="s">
        <v>356</v>
      </c>
      <c r="G170" s="52"/>
      <c r="H170" s="58">
        <v>180</v>
      </c>
      <c r="I170" s="30">
        <v>162</v>
      </c>
      <c r="J170" s="30">
        <v>144</v>
      </c>
    </row>
    <row r="171" s="5" customFormat="true" spans="1:10">
      <c r="A171" s="58" t="s">
        <v>283</v>
      </c>
      <c r="B171" s="52">
        <v>2105</v>
      </c>
      <c r="C171" s="51" t="s">
        <v>358</v>
      </c>
      <c r="D171" s="52"/>
      <c r="E171" s="52"/>
      <c r="F171" s="58"/>
      <c r="G171" s="52"/>
      <c r="H171" s="58"/>
      <c r="I171" s="30"/>
      <c r="J171" s="30"/>
    </row>
    <row r="172" s="5" customFormat="true" spans="1:10">
      <c r="A172" s="58" t="s">
        <v>283</v>
      </c>
      <c r="B172" s="52">
        <v>210500001</v>
      </c>
      <c r="C172" s="51" t="s">
        <v>359</v>
      </c>
      <c r="D172" s="59"/>
      <c r="E172" s="52"/>
      <c r="F172" s="58" t="s">
        <v>360</v>
      </c>
      <c r="G172" s="52"/>
      <c r="H172" s="58">
        <v>19</v>
      </c>
      <c r="I172" s="30">
        <v>17.1</v>
      </c>
      <c r="J172" s="30">
        <v>15.2</v>
      </c>
    </row>
    <row r="173" s="5" customFormat="true" spans="1:10">
      <c r="A173" s="58" t="s">
        <v>283</v>
      </c>
      <c r="B173" s="52" t="s">
        <v>361</v>
      </c>
      <c r="C173" s="51" t="s">
        <v>362</v>
      </c>
      <c r="D173" s="52"/>
      <c r="E173" s="52"/>
      <c r="F173" s="58" t="s">
        <v>360</v>
      </c>
      <c r="G173" s="52"/>
      <c r="H173" s="58">
        <v>19</v>
      </c>
      <c r="I173" s="30">
        <v>17.1</v>
      </c>
      <c r="J173" s="30">
        <v>15.2</v>
      </c>
    </row>
    <row r="174" s="5" customFormat="true" spans="1:10">
      <c r="A174" s="58" t="s">
        <v>283</v>
      </c>
      <c r="B174" s="52">
        <v>210500002</v>
      </c>
      <c r="C174" s="51" t="s">
        <v>363</v>
      </c>
      <c r="D174" s="52"/>
      <c r="E174" s="52"/>
      <c r="F174" s="58" t="s">
        <v>364</v>
      </c>
      <c r="G174" s="52"/>
      <c r="H174" s="58">
        <v>46</v>
      </c>
      <c r="I174" s="30">
        <v>41.4</v>
      </c>
      <c r="J174" s="30">
        <v>36.8</v>
      </c>
    </row>
    <row r="175" s="5" customFormat="true" spans="1:10">
      <c r="A175" s="58" t="s">
        <v>283</v>
      </c>
      <c r="B175" s="52">
        <v>220100002</v>
      </c>
      <c r="C175" s="51" t="s">
        <v>365</v>
      </c>
      <c r="D175" s="52"/>
      <c r="E175" s="52"/>
      <c r="F175" s="58" t="s">
        <v>319</v>
      </c>
      <c r="G175" s="52"/>
      <c r="H175" s="58" t="s">
        <v>78</v>
      </c>
      <c r="I175" s="58" t="s">
        <v>78</v>
      </c>
      <c r="J175" s="58" t="s">
        <v>78</v>
      </c>
    </row>
    <row r="176" s="5" customFormat="true" ht="28.5" spans="1:10">
      <c r="A176" s="58" t="s">
        <v>283</v>
      </c>
      <c r="B176" s="52">
        <v>220201009</v>
      </c>
      <c r="C176" s="51" t="s">
        <v>366</v>
      </c>
      <c r="D176" s="52"/>
      <c r="E176" s="52"/>
      <c r="F176" s="58" t="s">
        <v>356</v>
      </c>
      <c r="G176" s="52" t="s">
        <v>367</v>
      </c>
      <c r="H176" s="58">
        <v>59</v>
      </c>
      <c r="I176" s="30">
        <v>53.1</v>
      </c>
      <c r="J176" s="71">
        <v>47.2</v>
      </c>
    </row>
    <row r="177" s="5" customFormat="true" ht="28.5" spans="1:10">
      <c r="A177" s="58" t="s">
        <v>283</v>
      </c>
      <c r="B177" s="52">
        <v>220202003</v>
      </c>
      <c r="C177" s="51" t="s">
        <v>368</v>
      </c>
      <c r="D177" s="52"/>
      <c r="E177" s="52"/>
      <c r="F177" s="58" t="s">
        <v>356</v>
      </c>
      <c r="G177" s="52" t="s">
        <v>367</v>
      </c>
      <c r="H177" s="58">
        <v>86</v>
      </c>
      <c r="I177" s="30">
        <v>77.4</v>
      </c>
      <c r="J177" s="71">
        <v>68.8</v>
      </c>
    </row>
    <row r="178" s="5" customFormat="true" ht="28.5" spans="1:10">
      <c r="A178" s="58" t="s">
        <v>283</v>
      </c>
      <c r="B178" s="52">
        <v>220302012</v>
      </c>
      <c r="C178" s="51" t="s">
        <v>369</v>
      </c>
      <c r="D178" s="52"/>
      <c r="E178" s="52"/>
      <c r="F178" s="58" t="s">
        <v>356</v>
      </c>
      <c r="G178" s="52" t="s">
        <v>367</v>
      </c>
      <c r="H178" s="58">
        <v>108</v>
      </c>
      <c r="I178" s="30">
        <v>97.2</v>
      </c>
      <c r="J178" s="71">
        <v>86.4</v>
      </c>
    </row>
    <row r="179" s="5" customFormat="true" spans="1:10">
      <c r="A179" s="58" t="s">
        <v>283</v>
      </c>
      <c r="B179" s="52">
        <v>230200055</v>
      </c>
      <c r="C179" s="51" t="s">
        <v>370</v>
      </c>
      <c r="D179" s="52"/>
      <c r="E179" s="52"/>
      <c r="F179" s="58" t="s">
        <v>371</v>
      </c>
      <c r="G179" s="52"/>
      <c r="H179" s="58"/>
      <c r="I179" s="30"/>
      <c r="J179" s="30"/>
    </row>
    <row r="180" s="5" customFormat="true" spans="1:10">
      <c r="A180" s="58" t="s">
        <v>283</v>
      </c>
      <c r="B180" s="52" t="s">
        <v>372</v>
      </c>
      <c r="C180" s="51" t="s">
        <v>373</v>
      </c>
      <c r="D180" s="52"/>
      <c r="E180" s="52"/>
      <c r="F180" s="58" t="s">
        <v>371</v>
      </c>
      <c r="G180" s="52"/>
      <c r="H180" s="58">
        <v>60</v>
      </c>
      <c r="I180" s="30">
        <v>54</v>
      </c>
      <c r="J180" s="30">
        <v>48</v>
      </c>
    </row>
    <row r="181" s="5" customFormat="true" spans="1:10">
      <c r="A181" s="58" t="s">
        <v>283</v>
      </c>
      <c r="B181" s="52" t="s">
        <v>374</v>
      </c>
      <c r="C181" s="51" t="s">
        <v>375</v>
      </c>
      <c r="D181" s="52"/>
      <c r="E181" s="52"/>
      <c r="F181" s="58" t="s">
        <v>371</v>
      </c>
      <c r="G181" s="52"/>
      <c r="H181" s="58">
        <v>180</v>
      </c>
      <c r="I181" s="30">
        <v>162</v>
      </c>
      <c r="J181" s="71">
        <v>144</v>
      </c>
    </row>
    <row r="182" s="5" customFormat="true" spans="1:10">
      <c r="A182" s="58" t="s">
        <v>20</v>
      </c>
      <c r="B182" s="52">
        <v>2407</v>
      </c>
      <c r="C182" s="51" t="s">
        <v>376</v>
      </c>
      <c r="D182" s="52"/>
      <c r="E182" s="52"/>
      <c r="F182" s="58"/>
      <c r="G182" s="52"/>
      <c r="H182" s="58"/>
      <c r="I182" s="30"/>
      <c r="J182" s="30"/>
    </row>
    <row r="183" s="5" customFormat="true" spans="1:10">
      <c r="A183" s="58" t="s">
        <v>20</v>
      </c>
      <c r="B183" s="52">
        <v>240700001</v>
      </c>
      <c r="C183" s="51" t="s">
        <v>377</v>
      </c>
      <c r="D183" s="52" t="s">
        <v>378</v>
      </c>
      <c r="E183" s="52"/>
      <c r="F183" s="58" t="s">
        <v>33</v>
      </c>
      <c r="G183" s="59"/>
      <c r="H183" s="58">
        <v>300</v>
      </c>
      <c r="I183" s="30">
        <v>270</v>
      </c>
      <c r="J183" s="30">
        <v>240</v>
      </c>
    </row>
    <row r="184" s="5" customFormat="true" spans="1:10">
      <c r="A184" s="58" t="s">
        <v>20</v>
      </c>
      <c r="B184" s="52" t="s">
        <v>379</v>
      </c>
      <c r="C184" s="51" t="s">
        <v>380</v>
      </c>
      <c r="D184" s="52"/>
      <c r="E184" s="52"/>
      <c r="F184" s="58" t="s">
        <v>33</v>
      </c>
      <c r="G184" s="52"/>
      <c r="H184" s="58">
        <v>500</v>
      </c>
      <c r="I184" s="30">
        <v>450</v>
      </c>
      <c r="J184" s="30">
        <v>400</v>
      </c>
    </row>
    <row r="185" s="5" customFormat="true" ht="63" spans="1:10">
      <c r="A185" s="60" t="s">
        <v>20</v>
      </c>
      <c r="B185" s="61">
        <v>240700002</v>
      </c>
      <c r="C185" s="61" t="s">
        <v>381</v>
      </c>
      <c r="D185" s="62" t="s">
        <v>382</v>
      </c>
      <c r="E185" s="63"/>
      <c r="F185" s="60" t="s">
        <v>33</v>
      </c>
      <c r="G185" s="63" t="s">
        <v>383</v>
      </c>
      <c r="H185" s="47">
        <v>2000</v>
      </c>
      <c r="I185" s="47">
        <v>1800</v>
      </c>
      <c r="J185" s="47">
        <v>1600</v>
      </c>
    </row>
    <row r="186" s="5" customFormat="true" ht="63" spans="1:10">
      <c r="A186" s="60" t="s">
        <v>20</v>
      </c>
      <c r="B186" s="61" t="s">
        <v>384</v>
      </c>
      <c r="C186" s="61" t="s">
        <v>385</v>
      </c>
      <c r="D186" s="63" t="s">
        <v>386</v>
      </c>
      <c r="E186" s="69"/>
      <c r="F186" s="60" t="s">
        <v>33</v>
      </c>
      <c r="G186" s="70" t="s">
        <v>387</v>
      </c>
      <c r="H186" s="47">
        <v>10000</v>
      </c>
      <c r="I186" s="47">
        <v>9000</v>
      </c>
      <c r="J186" s="47">
        <v>8000</v>
      </c>
    </row>
    <row r="187" s="5" customFormat="true" spans="1:10">
      <c r="A187" s="58" t="s">
        <v>20</v>
      </c>
      <c r="B187" s="52">
        <v>240700003</v>
      </c>
      <c r="C187" s="51" t="s">
        <v>388</v>
      </c>
      <c r="D187" s="52"/>
      <c r="E187" s="52"/>
      <c r="F187" s="58" t="s">
        <v>33</v>
      </c>
      <c r="G187" s="52"/>
      <c r="H187" s="58" t="s">
        <v>78</v>
      </c>
      <c r="I187" s="58" t="s">
        <v>78</v>
      </c>
      <c r="J187" s="58" t="s">
        <v>78</v>
      </c>
    </row>
    <row r="188" s="5" customFormat="true" spans="1:10">
      <c r="A188" s="58" t="s">
        <v>20</v>
      </c>
      <c r="B188" s="52" t="s">
        <v>389</v>
      </c>
      <c r="C188" s="51" t="s">
        <v>390</v>
      </c>
      <c r="D188" s="52"/>
      <c r="E188" s="52"/>
      <c r="F188" s="58"/>
      <c r="G188" s="52"/>
      <c r="H188" s="58"/>
      <c r="I188" s="30"/>
      <c r="J188" s="30"/>
    </row>
    <row r="189" s="5" customFormat="true" spans="1:10">
      <c r="A189" s="58" t="s">
        <v>20</v>
      </c>
      <c r="B189" s="52" t="s">
        <v>391</v>
      </c>
      <c r="C189" s="51" t="s">
        <v>392</v>
      </c>
      <c r="D189" s="52" t="s">
        <v>393</v>
      </c>
      <c r="E189" s="52"/>
      <c r="F189" s="58" t="s">
        <v>33</v>
      </c>
      <c r="G189" s="52"/>
      <c r="H189" s="58">
        <v>3052</v>
      </c>
      <c r="I189" s="30">
        <v>2746.8</v>
      </c>
      <c r="J189" s="30">
        <v>2441.6</v>
      </c>
    </row>
    <row r="190" s="5" customFormat="true" ht="28.5" spans="1:10">
      <c r="A190" s="58" t="s">
        <v>20</v>
      </c>
      <c r="B190" s="52" t="s">
        <v>394</v>
      </c>
      <c r="C190" s="51" t="s">
        <v>395</v>
      </c>
      <c r="D190" s="52" t="s">
        <v>396</v>
      </c>
      <c r="E190" s="52"/>
      <c r="F190" s="58" t="s">
        <v>33</v>
      </c>
      <c r="G190" s="52" t="s">
        <v>397</v>
      </c>
      <c r="H190" s="68">
        <v>299</v>
      </c>
      <c r="I190" s="65">
        <v>269.1</v>
      </c>
      <c r="J190" s="65">
        <v>239.2</v>
      </c>
    </row>
    <row r="191" s="5" customFormat="true" ht="28.5" spans="1:10">
      <c r="A191" s="58" t="s">
        <v>20</v>
      </c>
      <c r="B191" s="52" t="s">
        <v>398</v>
      </c>
      <c r="C191" s="51" t="s">
        <v>399</v>
      </c>
      <c r="D191" s="52"/>
      <c r="E191" s="52"/>
      <c r="F191" s="58" t="s">
        <v>400</v>
      </c>
      <c r="G191" s="52"/>
      <c r="H191" s="68">
        <v>48</v>
      </c>
      <c r="I191" s="65">
        <v>43.2</v>
      </c>
      <c r="J191" s="65">
        <v>38.4</v>
      </c>
    </row>
    <row r="192" s="5" customFormat="true" ht="42.75" spans="1:10">
      <c r="A192" s="58"/>
      <c r="B192" s="52">
        <v>25</v>
      </c>
      <c r="C192" s="51" t="s">
        <v>401</v>
      </c>
      <c r="D192" s="52"/>
      <c r="E192" s="52"/>
      <c r="F192" s="58"/>
      <c r="G192" s="52" t="s">
        <v>402</v>
      </c>
      <c r="H192" s="58"/>
      <c r="I192" s="30"/>
      <c r="J192" s="71"/>
    </row>
    <row r="193" s="5" customFormat="true" spans="1:10">
      <c r="A193" s="58"/>
      <c r="B193" s="52">
        <v>2501</v>
      </c>
      <c r="C193" s="51" t="s">
        <v>403</v>
      </c>
      <c r="D193" s="52"/>
      <c r="E193" s="52"/>
      <c r="F193" s="58"/>
      <c r="G193" s="52"/>
      <c r="H193" s="58"/>
      <c r="I193" s="30"/>
      <c r="J193" s="30"/>
    </row>
    <row r="194" s="5" customFormat="true" spans="1:10">
      <c r="A194" s="58"/>
      <c r="B194" s="52">
        <v>250101</v>
      </c>
      <c r="C194" s="51" t="s">
        <v>404</v>
      </c>
      <c r="D194" s="52"/>
      <c r="E194" s="52"/>
      <c r="F194" s="58"/>
      <c r="G194" s="52"/>
      <c r="H194" s="58"/>
      <c r="I194" s="30"/>
      <c r="J194" s="30"/>
    </row>
    <row r="195" s="5" customFormat="true" spans="1:10">
      <c r="A195" s="58" t="s">
        <v>22</v>
      </c>
      <c r="B195" s="52">
        <v>250101001</v>
      </c>
      <c r="C195" s="51" t="s">
        <v>405</v>
      </c>
      <c r="D195" s="52"/>
      <c r="E195" s="52"/>
      <c r="F195" s="58" t="s">
        <v>406</v>
      </c>
      <c r="G195" s="59"/>
      <c r="H195" s="58">
        <v>1</v>
      </c>
      <c r="I195" s="30">
        <v>0.9</v>
      </c>
      <c r="J195" s="30">
        <v>0.8</v>
      </c>
    </row>
    <row r="196" s="5" customFormat="true" spans="1:10">
      <c r="A196" s="58" t="s">
        <v>22</v>
      </c>
      <c r="B196" s="52" t="s">
        <v>407</v>
      </c>
      <c r="C196" s="51" t="s">
        <v>408</v>
      </c>
      <c r="D196" s="52"/>
      <c r="E196" s="52"/>
      <c r="F196" s="58" t="s">
        <v>406</v>
      </c>
      <c r="G196" s="52"/>
      <c r="H196" s="58">
        <v>3</v>
      </c>
      <c r="I196" s="30">
        <v>2.7</v>
      </c>
      <c r="J196" s="30">
        <v>2.4</v>
      </c>
    </row>
    <row r="197" s="5" customFormat="true" ht="31.5" spans="1:10">
      <c r="A197" s="58" t="s">
        <v>22</v>
      </c>
      <c r="B197" s="52" t="s">
        <v>409</v>
      </c>
      <c r="C197" s="72" t="s">
        <v>410</v>
      </c>
      <c r="D197" s="52"/>
      <c r="E197" s="52"/>
      <c r="F197" s="58" t="s">
        <v>406</v>
      </c>
      <c r="G197" s="52"/>
      <c r="H197" s="58">
        <v>22</v>
      </c>
      <c r="I197" s="30">
        <v>19.8</v>
      </c>
      <c r="J197" s="30">
        <v>17.6</v>
      </c>
    </row>
    <row r="198" s="5" customFormat="true" spans="1:10">
      <c r="A198" s="58" t="s">
        <v>22</v>
      </c>
      <c r="B198" s="52">
        <v>250101002</v>
      </c>
      <c r="C198" s="51" t="s">
        <v>411</v>
      </c>
      <c r="D198" s="52"/>
      <c r="E198" s="52"/>
      <c r="F198" s="58" t="s">
        <v>406</v>
      </c>
      <c r="G198" s="59"/>
      <c r="H198" s="58">
        <v>2</v>
      </c>
      <c r="I198" s="30">
        <v>1.8</v>
      </c>
      <c r="J198" s="30">
        <v>1.6</v>
      </c>
    </row>
    <row r="199" s="5" customFormat="true" spans="1:10">
      <c r="A199" s="58" t="s">
        <v>22</v>
      </c>
      <c r="B199" s="52" t="s">
        <v>412</v>
      </c>
      <c r="C199" s="51" t="s">
        <v>413</v>
      </c>
      <c r="D199" s="52"/>
      <c r="E199" s="52"/>
      <c r="F199" s="58" t="s">
        <v>406</v>
      </c>
      <c r="G199" s="52"/>
      <c r="H199" s="58">
        <v>3</v>
      </c>
      <c r="I199" s="30">
        <v>2.7</v>
      </c>
      <c r="J199" s="30">
        <v>2.4</v>
      </c>
    </row>
    <row r="200" s="5" customFormat="true" spans="1:10">
      <c r="A200" s="58" t="s">
        <v>22</v>
      </c>
      <c r="B200" s="52">
        <v>250101003</v>
      </c>
      <c r="C200" s="51" t="s">
        <v>414</v>
      </c>
      <c r="D200" s="52"/>
      <c r="E200" s="52"/>
      <c r="F200" s="58" t="s">
        <v>406</v>
      </c>
      <c r="G200" s="59"/>
      <c r="H200" s="58">
        <v>2</v>
      </c>
      <c r="I200" s="30">
        <v>1.8</v>
      </c>
      <c r="J200" s="30">
        <v>1.6</v>
      </c>
    </row>
    <row r="201" s="5" customFormat="true" spans="1:10">
      <c r="A201" s="58" t="s">
        <v>22</v>
      </c>
      <c r="B201" s="52" t="s">
        <v>415</v>
      </c>
      <c r="C201" s="51" t="s">
        <v>416</v>
      </c>
      <c r="D201" s="52"/>
      <c r="E201" s="52"/>
      <c r="F201" s="58" t="s">
        <v>406</v>
      </c>
      <c r="G201" s="52"/>
      <c r="H201" s="58">
        <v>3</v>
      </c>
      <c r="I201" s="30">
        <v>2.7</v>
      </c>
      <c r="J201" s="30">
        <v>2.4</v>
      </c>
    </row>
    <row r="202" s="5" customFormat="true" ht="24" customHeight="true" spans="1:10">
      <c r="A202" s="58" t="s">
        <v>22</v>
      </c>
      <c r="B202" s="52">
        <v>250101005</v>
      </c>
      <c r="C202" s="51" t="s">
        <v>417</v>
      </c>
      <c r="D202" s="52"/>
      <c r="E202" s="52"/>
      <c r="F202" s="58" t="s">
        <v>406</v>
      </c>
      <c r="G202" s="52"/>
      <c r="H202" s="58"/>
      <c r="I202" s="30"/>
      <c r="J202" s="30"/>
    </row>
    <row r="203" s="5" customFormat="true" spans="1:10">
      <c r="A203" s="58" t="s">
        <v>22</v>
      </c>
      <c r="B203" s="52" t="s">
        <v>418</v>
      </c>
      <c r="C203" s="51" t="s">
        <v>419</v>
      </c>
      <c r="D203" s="52"/>
      <c r="E203" s="52"/>
      <c r="F203" s="58" t="s">
        <v>406</v>
      </c>
      <c r="G203" s="52"/>
      <c r="H203" s="68">
        <v>3</v>
      </c>
      <c r="I203" s="65">
        <v>2.7</v>
      </c>
      <c r="J203" s="65">
        <v>2.4</v>
      </c>
    </row>
    <row r="204" s="5" customFormat="true" spans="1:10">
      <c r="A204" s="58" t="s">
        <v>22</v>
      </c>
      <c r="B204" s="52" t="s">
        <v>420</v>
      </c>
      <c r="C204" s="51" t="s">
        <v>421</v>
      </c>
      <c r="D204" s="52"/>
      <c r="E204" s="52"/>
      <c r="F204" s="58" t="s">
        <v>406</v>
      </c>
      <c r="G204" s="52"/>
      <c r="H204" s="58">
        <v>10</v>
      </c>
      <c r="I204" s="30">
        <v>9</v>
      </c>
      <c r="J204" s="71">
        <v>8</v>
      </c>
    </row>
    <row r="205" s="5" customFormat="true" ht="28.5" spans="1:10">
      <c r="A205" s="58" t="s">
        <v>22</v>
      </c>
      <c r="B205" s="52" t="s">
        <v>422</v>
      </c>
      <c r="C205" s="51" t="s">
        <v>423</v>
      </c>
      <c r="D205" s="52"/>
      <c r="E205" s="52"/>
      <c r="F205" s="58" t="s">
        <v>406</v>
      </c>
      <c r="G205" s="52"/>
      <c r="H205" s="68">
        <v>20</v>
      </c>
      <c r="I205" s="65">
        <v>18</v>
      </c>
      <c r="J205" s="65">
        <v>16</v>
      </c>
    </row>
    <row r="206" s="5" customFormat="true" spans="1:10">
      <c r="A206" s="58" t="s">
        <v>22</v>
      </c>
      <c r="B206" s="52">
        <v>250101006</v>
      </c>
      <c r="C206" s="51" t="s">
        <v>424</v>
      </c>
      <c r="D206" s="52"/>
      <c r="E206" s="52"/>
      <c r="F206" s="58" t="s">
        <v>406</v>
      </c>
      <c r="G206" s="52"/>
      <c r="H206" s="58">
        <v>3</v>
      </c>
      <c r="I206" s="30">
        <v>2.7</v>
      </c>
      <c r="J206" s="30">
        <v>2.4</v>
      </c>
    </row>
    <row r="207" s="5" customFormat="true" spans="1:10">
      <c r="A207" s="58" t="s">
        <v>22</v>
      </c>
      <c r="B207" s="52">
        <v>250101007</v>
      </c>
      <c r="C207" s="51" t="s">
        <v>425</v>
      </c>
      <c r="D207" s="52"/>
      <c r="E207" s="52"/>
      <c r="F207" s="58" t="s">
        <v>406</v>
      </c>
      <c r="G207" s="52"/>
      <c r="H207" s="58">
        <v>1.8</v>
      </c>
      <c r="I207" s="30">
        <v>1.62</v>
      </c>
      <c r="J207" s="71">
        <v>1.44</v>
      </c>
    </row>
    <row r="208" s="5" customFormat="true" spans="1:10">
      <c r="A208" s="58" t="s">
        <v>22</v>
      </c>
      <c r="B208" s="52">
        <v>250101008</v>
      </c>
      <c r="C208" s="51" t="s">
        <v>426</v>
      </c>
      <c r="D208" s="52"/>
      <c r="E208" s="52"/>
      <c r="F208" s="58" t="s">
        <v>406</v>
      </c>
      <c r="G208" s="59"/>
      <c r="H208" s="58">
        <v>4.5</v>
      </c>
      <c r="I208" s="30">
        <v>4.05</v>
      </c>
      <c r="J208" s="71">
        <v>3.6</v>
      </c>
    </row>
    <row r="209" s="5" customFormat="true" spans="1:10">
      <c r="A209" s="58" t="s">
        <v>22</v>
      </c>
      <c r="B209" s="52" t="s">
        <v>427</v>
      </c>
      <c r="C209" s="51" t="s">
        <v>428</v>
      </c>
      <c r="D209" s="52"/>
      <c r="E209" s="52"/>
      <c r="F209" s="58" t="s">
        <v>406</v>
      </c>
      <c r="G209" s="52"/>
      <c r="H209" s="58">
        <v>5</v>
      </c>
      <c r="I209" s="30">
        <v>4.5</v>
      </c>
      <c r="J209" s="71">
        <v>4</v>
      </c>
    </row>
    <row r="210" s="5" customFormat="true" spans="1:10">
      <c r="A210" s="58" t="s">
        <v>22</v>
      </c>
      <c r="B210" s="52">
        <v>250101009</v>
      </c>
      <c r="C210" s="51" t="s">
        <v>429</v>
      </c>
      <c r="D210" s="52"/>
      <c r="E210" s="52"/>
      <c r="F210" s="58" t="s">
        <v>406</v>
      </c>
      <c r="G210" s="59"/>
      <c r="H210" s="58">
        <v>2</v>
      </c>
      <c r="I210" s="30">
        <v>1.8</v>
      </c>
      <c r="J210" s="30">
        <v>1.6</v>
      </c>
    </row>
    <row r="211" s="5" customFormat="true" spans="1:10">
      <c r="A211" s="58" t="s">
        <v>22</v>
      </c>
      <c r="B211" s="52" t="s">
        <v>430</v>
      </c>
      <c r="C211" s="51" t="s">
        <v>431</v>
      </c>
      <c r="D211" s="52"/>
      <c r="E211" s="52"/>
      <c r="F211" s="58" t="s">
        <v>406</v>
      </c>
      <c r="G211" s="52"/>
      <c r="H211" s="58">
        <v>6</v>
      </c>
      <c r="I211" s="30">
        <v>5.4</v>
      </c>
      <c r="J211" s="30">
        <v>4.8</v>
      </c>
    </row>
    <row r="212" s="5" customFormat="true" spans="1:10">
      <c r="A212" s="58" t="s">
        <v>22</v>
      </c>
      <c r="B212" s="52">
        <v>250101010</v>
      </c>
      <c r="C212" s="51" t="s">
        <v>432</v>
      </c>
      <c r="D212" s="52"/>
      <c r="E212" s="52"/>
      <c r="F212" s="58" t="s">
        <v>406</v>
      </c>
      <c r="G212" s="59"/>
      <c r="H212" s="58">
        <v>2</v>
      </c>
      <c r="I212" s="30">
        <v>1.8</v>
      </c>
      <c r="J212" s="30">
        <v>1.6</v>
      </c>
    </row>
    <row r="213" s="5" customFormat="true" spans="1:10">
      <c r="A213" s="58" t="s">
        <v>22</v>
      </c>
      <c r="B213" s="52" t="s">
        <v>433</v>
      </c>
      <c r="C213" s="51" t="s">
        <v>434</v>
      </c>
      <c r="D213" s="52"/>
      <c r="E213" s="52"/>
      <c r="F213" s="58" t="s">
        <v>406</v>
      </c>
      <c r="G213" s="52"/>
      <c r="H213" s="58">
        <v>6</v>
      </c>
      <c r="I213" s="30">
        <v>5.4</v>
      </c>
      <c r="J213" s="30">
        <v>4.8</v>
      </c>
    </row>
    <row r="214" s="5" customFormat="true" spans="1:10">
      <c r="A214" s="58" t="s">
        <v>22</v>
      </c>
      <c r="B214" s="52">
        <v>250101011</v>
      </c>
      <c r="C214" s="51" t="s">
        <v>435</v>
      </c>
      <c r="D214" s="59"/>
      <c r="E214" s="52"/>
      <c r="F214" s="58" t="s">
        <v>406</v>
      </c>
      <c r="G214" s="52"/>
      <c r="H214" s="58">
        <v>2</v>
      </c>
      <c r="I214" s="30">
        <v>1.8</v>
      </c>
      <c r="J214" s="30">
        <v>1.6</v>
      </c>
    </row>
    <row r="215" s="5" customFormat="true" spans="1:10">
      <c r="A215" s="58" t="s">
        <v>22</v>
      </c>
      <c r="B215" s="52" t="s">
        <v>436</v>
      </c>
      <c r="C215" s="51" t="s">
        <v>437</v>
      </c>
      <c r="D215" s="52"/>
      <c r="E215" s="52"/>
      <c r="F215" s="58" t="s">
        <v>406</v>
      </c>
      <c r="G215" s="52"/>
      <c r="H215" s="58">
        <v>2</v>
      </c>
      <c r="I215" s="30">
        <v>1.8</v>
      </c>
      <c r="J215" s="30">
        <v>1.6</v>
      </c>
    </row>
    <row r="216" s="5" customFormat="true" spans="1:10">
      <c r="A216" s="58" t="s">
        <v>22</v>
      </c>
      <c r="B216" s="52" t="s">
        <v>438</v>
      </c>
      <c r="C216" s="51" t="s">
        <v>439</v>
      </c>
      <c r="D216" s="52"/>
      <c r="E216" s="52"/>
      <c r="F216" s="58" t="s">
        <v>406</v>
      </c>
      <c r="G216" s="52"/>
      <c r="H216" s="58">
        <v>2</v>
      </c>
      <c r="I216" s="30">
        <v>1.8</v>
      </c>
      <c r="J216" s="30">
        <v>1.6</v>
      </c>
    </row>
    <row r="217" s="5" customFormat="true" spans="1:10">
      <c r="A217" s="58" t="s">
        <v>22</v>
      </c>
      <c r="B217" s="52" t="s">
        <v>440</v>
      </c>
      <c r="C217" s="51" t="s">
        <v>441</v>
      </c>
      <c r="D217" s="52"/>
      <c r="E217" s="52"/>
      <c r="F217" s="58" t="s">
        <v>406</v>
      </c>
      <c r="G217" s="52"/>
      <c r="H217" s="58">
        <v>2</v>
      </c>
      <c r="I217" s="30">
        <v>1.8</v>
      </c>
      <c r="J217" s="30">
        <v>1.6</v>
      </c>
    </row>
    <row r="218" s="5" customFormat="true" spans="1:10">
      <c r="A218" s="58" t="s">
        <v>22</v>
      </c>
      <c r="B218" s="52">
        <v>250101012</v>
      </c>
      <c r="C218" s="51" t="s">
        <v>442</v>
      </c>
      <c r="D218" s="52"/>
      <c r="E218" s="52"/>
      <c r="F218" s="58" t="s">
        <v>406</v>
      </c>
      <c r="G218" s="52"/>
      <c r="H218" s="58">
        <v>10</v>
      </c>
      <c r="I218" s="30">
        <v>9</v>
      </c>
      <c r="J218" s="71">
        <v>8</v>
      </c>
    </row>
    <row r="219" s="5" customFormat="true" spans="1:10">
      <c r="A219" s="58" t="s">
        <v>22</v>
      </c>
      <c r="B219" s="52">
        <v>250101013</v>
      </c>
      <c r="C219" s="51" t="s">
        <v>443</v>
      </c>
      <c r="D219" s="52"/>
      <c r="E219" s="52"/>
      <c r="F219" s="58" t="s">
        <v>406</v>
      </c>
      <c r="G219" s="52"/>
      <c r="H219" s="58">
        <v>6</v>
      </c>
      <c r="I219" s="30">
        <v>5.4</v>
      </c>
      <c r="J219" s="30">
        <v>4.8</v>
      </c>
    </row>
    <row r="220" s="5" customFormat="true" spans="1:10">
      <c r="A220" s="58" t="s">
        <v>22</v>
      </c>
      <c r="B220" s="52">
        <v>250101014</v>
      </c>
      <c r="C220" s="51" t="s">
        <v>444</v>
      </c>
      <c r="D220" s="52"/>
      <c r="E220" s="52"/>
      <c r="F220" s="58" t="s">
        <v>406</v>
      </c>
      <c r="G220" s="59"/>
      <c r="H220" s="58">
        <v>2</v>
      </c>
      <c r="I220" s="30">
        <v>1.8</v>
      </c>
      <c r="J220" s="30">
        <v>1.6</v>
      </c>
    </row>
    <row r="221" s="5" customFormat="true" spans="1:10">
      <c r="A221" s="58" t="s">
        <v>22</v>
      </c>
      <c r="B221" s="52" t="s">
        <v>445</v>
      </c>
      <c r="C221" s="51" t="s">
        <v>446</v>
      </c>
      <c r="D221" s="52"/>
      <c r="E221" s="52"/>
      <c r="F221" s="58" t="s">
        <v>406</v>
      </c>
      <c r="G221" s="52"/>
      <c r="H221" s="58">
        <v>8</v>
      </c>
      <c r="I221" s="30">
        <v>7.2</v>
      </c>
      <c r="J221" s="30">
        <v>6.4</v>
      </c>
    </row>
    <row r="222" s="5" customFormat="true" spans="1:10">
      <c r="A222" s="58" t="s">
        <v>22</v>
      </c>
      <c r="B222" s="52">
        <v>250101015</v>
      </c>
      <c r="C222" s="51" t="s">
        <v>447</v>
      </c>
      <c r="D222" s="52" t="s">
        <v>448</v>
      </c>
      <c r="E222" s="52"/>
      <c r="F222" s="58"/>
      <c r="G222" s="52"/>
      <c r="H222" s="58"/>
      <c r="I222" s="30"/>
      <c r="J222" s="30"/>
    </row>
    <row r="223" s="5" customFormat="true" spans="1:10">
      <c r="A223" s="58" t="s">
        <v>22</v>
      </c>
      <c r="B223" s="52" t="s">
        <v>449</v>
      </c>
      <c r="C223" s="51" t="s">
        <v>450</v>
      </c>
      <c r="D223" s="52" t="s">
        <v>448</v>
      </c>
      <c r="E223" s="52"/>
      <c r="F223" s="58" t="s">
        <v>33</v>
      </c>
      <c r="G223" s="52"/>
      <c r="H223" s="58">
        <v>14</v>
      </c>
      <c r="I223" s="30">
        <v>12.6</v>
      </c>
      <c r="J223" s="71">
        <v>11.2</v>
      </c>
    </row>
    <row r="224" s="5" customFormat="true" spans="1:10">
      <c r="A224" s="58" t="s">
        <v>22</v>
      </c>
      <c r="B224" s="52" t="s">
        <v>451</v>
      </c>
      <c r="C224" s="51" t="s">
        <v>452</v>
      </c>
      <c r="D224" s="52" t="s">
        <v>448</v>
      </c>
      <c r="E224" s="52"/>
      <c r="F224" s="58" t="s">
        <v>33</v>
      </c>
      <c r="G224" s="52"/>
      <c r="H224" s="58">
        <v>18</v>
      </c>
      <c r="I224" s="30">
        <v>16.2</v>
      </c>
      <c r="J224" s="71">
        <v>14.4</v>
      </c>
    </row>
    <row r="225" s="5" customFormat="true" spans="1:10">
      <c r="A225" s="58" t="s">
        <v>22</v>
      </c>
      <c r="B225" s="52">
        <v>250101016</v>
      </c>
      <c r="C225" s="51" t="s">
        <v>453</v>
      </c>
      <c r="D225" s="52"/>
      <c r="E225" s="52"/>
      <c r="F225" s="58" t="s">
        <v>406</v>
      </c>
      <c r="G225" s="52"/>
      <c r="H225" s="58">
        <v>1</v>
      </c>
      <c r="I225" s="30">
        <v>0.9</v>
      </c>
      <c r="J225" s="30">
        <v>0.8</v>
      </c>
    </row>
    <row r="226" s="5" customFormat="true" spans="1:10">
      <c r="A226" s="58" t="s">
        <v>22</v>
      </c>
      <c r="B226" s="52">
        <v>250101017</v>
      </c>
      <c r="C226" s="51" t="s">
        <v>454</v>
      </c>
      <c r="D226" s="52" t="s">
        <v>455</v>
      </c>
      <c r="E226" s="52"/>
      <c r="F226" s="58" t="s">
        <v>406</v>
      </c>
      <c r="G226" s="52"/>
      <c r="H226" s="58">
        <v>28</v>
      </c>
      <c r="I226" s="30">
        <v>25.2</v>
      </c>
      <c r="J226" s="30">
        <v>22.4</v>
      </c>
    </row>
    <row r="227" s="5" customFormat="true" spans="1:10">
      <c r="A227" s="58" t="s">
        <v>22</v>
      </c>
      <c r="B227" s="52">
        <v>250101018</v>
      </c>
      <c r="C227" s="51" t="s">
        <v>456</v>
      </c>
      <c r="D227" s="52" t="s">
        <v>455</v>
      </c>
      <c r="E227" s="52"/>
      <c r="F227" s="58" t="s">
        <v>406</v>
      </c>
      <c r="G227" s="52"/>
      <c r="H227" s="58">
        <v>14</v>
      </c>
      <c r="I227" s="30">
        <v>12.6</v>
      </c>
      <c r="J227" s="30">
        <v>11.2</v>
      </c>
    </row>
    <row r="228" s="5" customFormat="true" spans="1:10">
      <c r="A228" s="58" t="s">
        <v>22</v>
      </c>
      <c r="B228" s="52">
        <v>250101019</v>
      </c>
      <c r="C228" s="51" t="s">
        <v>457</v>
      </c>
      <c r="D228" s="52"/>
      <c r="E228" s="52"/>
      <c r="F228" s="58" t="s">
        <v>406</v>
      </c>
      <c r="G228" s="52"/>
      <c r="H228" s="58">
        <v>6</v>
      </c>
      <c r="I228" s="30">
        <v>5.4</v>
      </c>
      <c r="J228" s="30">
        <v>4.8</v>
      </c>
    </row>
    <row r="229" s="5" customFormat="true" spans="1:10">
      <c r="A229" s="58" t="s">
        <v>22</v>
      </c>
      <c r="B229" s="52">
        <v>250101020</v>
      </c>
      <c r="C229" s="51" t="s">
        <v>458</v>
      </c>
      <c r="D229" s="52"/>
      <c r="E229" s="52"/>
      <c r="F229" s="58" t="s">
        <v>406</v>
      </c>
      <c r="G229" s="52"/>
      <c r="H229" s="58">
        <v>6</v>
      </c>
      <c r="I229" s="30">
        <v>5.4</v>
      </c>
      <c r="J229" s="30">
        <v>4.8</v>
      </c>
    </row>
    <row r="230" s="5" customFormat="true" spans="1:10">
      <c r="A230" s="58" t="s">
        <v>22</v>
      </c>
      <c r="B230" s="52">
        <v>250101021</v>
      </c>
      <c r="C230" s="51" t="s">
        <v>459</v>
      </c>
      <c r="D230" s="52"/>
      <c r="E230" s="52"/>
      <c r="F230" s="58" t="s">
        <v>406</v>
      </c>
      <c r="G230" s="52"/>
      <c r="H230" s="58">
        <v>19</v>
      </c>
      <c r="I230" s="30">
        <v>17.1</v>
      </c>
      <c r="J230" s="30">
        <v>15.2</v>
      </c>
    </row>
    <row r="231" s="5" customFormat="true" spans="1:10">
      <c r="A231" s="58" t="s">
        <v>22</v>
      </c>
      <c r="B231" s="52">
        <v>250101022</v>
      </c>
      <c r="C231" s="51" t="s">
        <v>460</v>
      </c>
      <c r="D231" s="52"/>
      <c r="E231" s="52"/>
      <c r="F231" s="58" t="s">
        <v>406</v>
      </c>
      <c r="G231" s="52"/>
      <c r="H231" s="58">
        <v>9</v>
      </c>
      <c r="I231" s="30">
        <v>8.1</v>
      </c>
      <c r="J231" s="30">
        <v>7.2</v>
      </c>
    </row>
    <row r="232" s="5" customFormat="true" spans="1:10">
      <c r="A232" s="58"/>
      <c r="B232" s="52">
        <v>250102</v>
      </c>
      <c r="C232" s="51" t="s">
        <v>461</v>
      </c>
      <c r="D232" s="52"/>
      <c r="E232" s="52"/>
      <c r="F232" s="58" t="s">
        <v>462</v>
      </c>
      <c r="G232" s="52"/>
      <c r="H232" s="58"/>
      <c r="I232" s="30"/>
      <c r="J232" s="30"/>
    </row>
    <row r="233" s="5" customFormat="true" ht="28.5" spans="1:10">
      <c r="A233" s="58" t="s">
        <v>22</v>
      </c>
      <c r="B233" s="52">
        <v>250102001</v>
      </c>
      <c r="C233" s="51" t="s">
        <v>463</v>
      </c>
      <c r="D233" s="52" t="s">
        <v>464</v>
      </c>
      <c r="E233" s="52"/>
      <c r="F233" s="58" t="s">
        <v>33</v>
      </c>
      <c r="G233" s="52"/>
      <c r="H233" s="58">
        <v>3</v>
      </c>
      <c r="I233" s="30">
        <v>2.7</v>
      </c>
      <c r="J233" s="30">
        <v>2.4</v>
      </c>
    </row>
    <row r="234" s="5" customFormat="true" spans="1:10">
      <c r="A234" s="58" t="s">
        <v>22</v>
      </c>
      <c r="B234" s="52">
        <v>250102002</v>
      </c>
      <c r="C234" s="51" t="s">
        <v>465</v>
      </c>
      <c r="D234" s="52"/>
      <c r="E234" s="52"/>
      <c r="F234" s="58" t="s">
        <v>406</v>
      </c>
      <c r="G234" s="52"/>
      <c r="H234" s="58">
        <v>0.5</v>
      </c>
      <c r="I234" s="30">
        <v>0.45</v>
      </c>
      <c r="J234" s="30">
        <v>0.4</v>
      </c>
    </row>
    <row r="235" s="5" customFormat="true" spans="1:10">
      <c r="A235" s="58" t="s">
        <v>22</v>
      </c>
      <c r="B235" s="52">
        <v>250102003</v>
      </c>
      <c r="C235" s="51" t="s">
        <v>466</v>
      </c>
      <c r="D235" s="52"/>
      <c r="E235" s="52"/>
      <c r="F235" s="58" t="s">
        <v>406</v>
      </c>
      <c r="G235" s="52"/>
      <c r="H235" s="58">
        <v>0.6</v>
      </c>
      <c r="I235" s="30">
        <v>0.54</v>
      </c>
      <c r="J235" s="30">
        <v>0.48</v>
      </c>
    </row>
    <row r="236" s="5" customFormat="true" spans="1:10">
      <c r="A236" s="58" t="s">
        <v>22</v>
      </c>
      <c r="B236" s="52">
        <v>250102004</v>
      </c>
      <c r="C236" s="51" t="s">
        <v>467</v>
      </c>
      <c r="D236" s="59"/>
      <c r="E236" s="52"/>
      <c r="F236" s="58" t="s">
        <v>406</v>
      </c>
      <c r="G236" s="59"/>
      <c r="H236" s="68">
        <v>5.7</v>
      </c>
      <c r="I236" s="65">
        <v>5.13</v>
      </c>
      <c r="J236" s="65">
        <v>4.56</v>
      </c>
    </row>
    <row r="237" s="5" customFormat="true" spans="1:10">
      <c r="A237" s="58" t="s">
        <v>22</v>
      </c>
      <c r="B237" s="52" t="s">
        <v>468</v>
      </c>
      <c r="C237" s="51" t="s">
        <v>469</v>
      </c>
      <c r="D237" s="52"/>
      <c r="E237" s="52"/>
      <c r="F237" s="58" t="s">
        <v>33</v>
      </c>
      <c r="G237" s="52"/>
      <c r="H237" s="58">
        <v>12</v>
      </c>
      <c r="I237" s="30">
        <v>10.8</v>
      </c>
      <c r="J237" s="30">
        <v>9.6</v>
      </c>
    </row>
    <row r="238" s="5" customFormat="true" spans="1:10">
      <c r="A238" s="58" t="s">
        <v>22</v>
      </c>
      <c r="B238" s="52" t="s">
        <v>470</v>
      </c>
      <c r="C238" s="51" t="s">
        <v>471</v>
      </c>
      <c r="D238" s="52"/>
      <c r="E238" s="52"/>
      <c r="F238" s="58" t="s">
        <v>406</v>
      </c>
      <c r="G238" s="52"/>
      <c r="H238" s="58">
        <v>6</v>
      </c>
      <c r="I238" s="30">
        <v>5.4</v>
      </c>
      <c r="J238" s="30">
        <v>4.8</v>
      </c>
    </row>
    <row r="239" s="5" customFormat="true" spans="1:10">
      <c r="A239" s="58" t="s">
        <v>22</v>
      </c>
      <c r="B239" s="52" t="s">
        <v>472</v>
      </c>
      <c r="C239" s="51" t="s">
        <v>473</v>
      </c>
      <c r="D239" s="52"/>
      <c r="E239" s="52"/>
      <c r="F239" s="58" t="s">
        <v>33</v>
      </c>
      <c r="G239" s="52"/>
      <c r="H239" s="58">
        <v>12</v>
      </c>
      <c r="I239" s="30">
        <v>10.8</v>
      </c>
      <c r="J239" s="30">
        <v>9.6</v>
      </c>
    </row>
    <row r="240" s="5" customFormat="true" spans="1:10">
      <c r="A240" s="58" t="s">
        <v>22</v>
      </c>
      <c r="B240" s="52">
        <v>250102005</v>
      </c>
      <c r="C240" s="51" t="s">
        <v>474</v>
      </c>
      <c r="D240" s="52"/>
      <c r="E240" s="52"/>
      <c r="F240" s="58" t="s">
        <v>406</v>
      </c>
      <c r="G240" s="52"/>
      <c r="H240" s="58">
        <v>0.6</v>
      </c>
      <c r="I240" s="30">
        <v>0.54</v>
      </c>
      <c r="J240" s="30">
        <v>0.48</v>
      </c>
    </row>
    <row r="241" s="5" customFormat="true" spans="1:10">
      <c r="A241" s="58" t="s">
        <v>22</v>
      </c>
      <c r="B241" s="52">
        <v>250102006</v>
      </c>
      <c r="C241" s="51" t="s">
        <v>475</v>
      </c>
      <c r="D241" s="52"/>
      <c r="E241" s="52"/>
      <c r="F241" s="58" t="s">
        <v>406</v>
      </c>
      <c r="G241" s="52"/>
      <c r="H241" s="58"/>
      <c r="I241" s="30"/>
      <c r="J241" s="30"/>
    </row>
    <row r="242" s="5" customFormat="true" spans="1:10">
      <c r="A242" s="58" t="s">
        <v>22</v>
      </c>
      <c r="B242" s="52" t="s">
        <v>476</v>
      </c>
      <c r="C242" s="51" t="s">
        <v>477</v>
      </c>
      <c r="D242" s="52"/>
      <c r="E242" s="52"/>
      <c r="F242" s="58" t="s">
        <v>406</v>
      </c>
      <c r="G242" s="52"/>
      <c r="H242" s="58">
        <v>6</v>
      </c>
      <c r="I242" s="30">
        <v>5.4</v>
      </c>
      <c r="J242" s="30">
        <v>4.8</v>
      </c>
    </row>
    <row r="243" s="5" customFormat="true" spans="1:10">
      <c r="A243" s="58" t="s">
        <v>22</v>
      </c>
      <c r="B243" s="52" t="s">
        <v>478</v>
      </c>
      <c r="C243" s="51" t="s">
        <v>479</v>
      </c>
      <c r="D243" s="52"/>
      <c r="E243" s="52"/>
      <c r="F243" s="58" t="s">
        <v>406</v>
      </c>
      <c r="G243" s="52"/>
      <c r="H243" s="58">
        <v>10</v>
      </c>
      <c r="I243" s="30">
        <v>9</v>
      </c>
      <c r="J243" s="30">
        <v>8</v>
      </c>
    </row>
    <row r="244" s="5" customFormat="true" spans="1:10">
      <c r="A244" s="58" t="s">
        <v>22</v>
      </c>
      <c r="B244" s="52" t="s">
        <v>480</v>
      </c>
      <c r="C244" s="51" t="s">
        <v>481</v>
      </c>
      <c r="D244" s="52"/>
      <c r="E244" s="52"/>
      <c r="F244" s="58" t="s">
        <v>406</v>
      </c>
      <c r="G244" s="52"/>
      <c r="H244" s="58">
        <v>18</v>
      </c>
      <c r="I244" s="30">
        <v>16.2</v>
      </c>
      <c r="J244" s="30">
        <v>14.4</v>
      </c>
    </row>
    <row r="245" s="5" customFormat="true" spans="1:10">
      <c r="A245" s="58" t="s">
        <v>22</v>
      </c>
      <c r="B245" s="52">
        <v>250102007</v>
      </c>
      <c r="C245" s="51" t="s">
        <v>482</v>
      </c>
      <c r="D245" s="52"/>
      <c r="E245" s="52"/>
      <c r="F245" s="58" t="s">
        <v>406</v>
      </c>
      <c r="G245" s="52"/>
      <c r="H245" s="58"/>
      <c r="I245" s="30"/>
      <c r="J245" s="30"/>
    </row>
    <row r="246" s="5" customFormat="true" ht="28.5" spans="1:10">
      <c r="A246" s="58" t="s">
        <v>22</v>
      </c>
      <c r="B246" s="52" t="s">
        <v>483</v>
      </c>
      <c r="C246" s="51" t="s">
        <v>484</v>
      </c>
      <c r="D246" s="52"/>
      <c r="E246" s="52"/>
      <c r="F246" s="58" t="s">
        <v>406</v>
      </c>
      <c r="G246" s="52"/>
      <c r="H246" s="58">
        <v>2</v>
      </c>
      <c r="I246" s="30">
        <v>1.8</v>
      </c>
      <c r="J246" s="30">
        <v>1.6</v>
      </c>
    </row>
    <row r="247" s="5" customFormat="true" ht="28.5" spans="1:10">
      <c r="A247" s="58" t="s">
        <v>22</v>
      </c>
      <c r="B247" s="52" t="s">
        <v>485</v>
      </c>
      <c r="C247" s="51" t="s">
        <v>486</v>
      </c>
      <c r="D247" s="52"/>
      <c r="E247" s="52"/>
      <c r="F247" s="58" t="s">
        <v>406</v>
      </c>
      <c r="G247" s="52"/>
      <c r="H247" s="58">
        <v>10</v>
      </c>
      <c r="I247" s="30">
        <v>9</v>
      </c>
      <c r="J247" s="30">
        <v>8</v>
      </c>
    </row>
    <row r="248" s="5" customFormat="true" spans="1:10">
      <c r="A248" s="58" t="s">
        <v>22</v>
      </c>
      <c r="B248" s="52">
        <v>250102008</v>
      </c>
      <c r="C248" s="51" t="s">
        <v>487</v>
      </c>
      <c r="D248" s="52"/>
      <c r="E248" s="52"/>
      <c r="F248" s="58" t="s">
        <v>406</v>
      </c>
      <c r="G248" s="52"/>
      <c r="H248" s="58">
        <v>11.5</v>
      </c>
      <c r="I248" s="30">
        <v>10.35</v>
      </c>
      <c r="J248" s="30">
        <v>9.2</v>
      </c>
    </row>
    <row r="249" s="5" customFormat="true" spans="1:10">
      <c r="A249" s="58" t="s">
        <v>22</v>
      </c>
      <c r="B249" s="52">
        <v>250102009</v>
      </c>
      <c r="C249" s="51" t="s">
        <v>488</v>
      </c>
      <c r="D249" s="52"/>
      <c r="E249" s="52"/>
      <c r="F249" s="58" t="s">
        <v>406</v>
      </c>
      <c r="G249" s="52"/>
      <c r="H249" s="58">
        <v>1</v>
      </c>
      <c r="I249" s="30">
        <v>0.9</v>
      </c>
      <c r="J249" s="30">
        <v>0.8</v>
      </c>
    </row>
    <row r="250" s="5" customFormat="true" spans="1:10">
      <c r="A250" s="58" t="s">
        <v>22</v>
      </c>
      <c r="B250" s="52">
        <v>250102010</v>
      </c>
      <c r="C250" s="51" t="s">
        <v>489</v>
      </c>
      <c r="D250" s="52"/>
      <c r="E250" s="52"/>
      <c r="F250" s="58" t="s">
        <v>406</v>
      </c>
      <c r="G250" s="52"/>
      <c r="H250" s="58">
        <v>1</v>
      </c>
      <c r="I250" s="30">
        <v>0.9</v>
      </c>
      <c r="J250" s="30">
        <v>0.8</v>
      </c>
    </row>
    <row r="251" s="5" customFormat="true" spans="1:10">
      <c r="A251" s="58" t="s">
        <v>22</v>
      </c>
      <c r="B251" s="52">
        <v>250102011</v>
      </c>
      <c r="C251" s="51" t="s">
        <v>490</v>
      </c>
      <c r="D251" s="52"/>
      <c r="E251" s="52"/>
      <c r="F251" s="58" t="s">
        <v>406</v>
      </c>
      <c r="G251" s="52"/>
      <c r="H251" s="58">
        <v>5</v>
      </c>
      <c r="I251" s="30">
        <v>4.5</v>
      </c>
      <c r="J251" s="30">
        <v>4</v>
      </c>
    </row>
    <row r="252" s="5" customFormat="true" spans="1:10">
      <c r="A252" s="58" t="s">
        <v>22</v>
      </c>
      <c r="B252" s="52">
        <v>250102012</v>
      </c>
      <c r="C252" s="51" t="s">
        <v>491</v>
      </c>
      <c r="D252" s="52"/>
      <c r="E252" s="52"/>
      <c r="F252" s="58" t="s">
        <v>406</v>
      </c>
      <c r="G252" s="52"/>
      <c r="H252" s="58">
        <v>1</v>
      </c>
      <c r="I252" s="30">
        <v>0.9</v>
      </c>
      <c r="J252" s="30">
        <v>0.8</v>
      </c>
    </row>
    <row r="253" s="5" customFormat="true" spans="1:10">
      <c r="A253" s="58" t="s">
        <v>22</v>
      </c>
      <c r="B253" s="52">
        <v>250102013</v>
      </c>
      <c r="C253" s="51" t="s">
        <v>492</v>
      </c>
      <c r="D253" s="59"/>
      <c r="E253" s="52"/>
      <c r="F253" s="58" t="s">
        <v>406</v>
      </c>
      <c r="G253" s="52"/>
      <c r="H253" s="58">
        <v>3</v>
      </c>
      <c r="I253" s="30">
        <v>2.7</v>
      </c>
      <c r="J253" s="30">
        <v>2.4</v>
      </c>
    </row>
    <row r="254" s="5" customFormat="true" spans="1:10">
      <c r="A254" s="58" t="s">
        <v>22</v>
      </c>
      <c r="B254" s="52" t="s">
        <v>493</v>
      </c>
      <c r="C254" s="51" t="s">
        <v>494</v>
      </c>
      <c r="D254" s="52"/>
      <c r="E254" s="52"/>
      <c r="F254" s="58" t="s">
        <v>406</v>
      </c>
      <c r="G254" s="52"/>
      <c r="H254" s="58">
        <v>3</v>
      </c>
      <c r="I254" s="30">
        <v>2.7</v>
      </c>
      <c r="J254" s="30">
        <v>2.4</v>
      </c>
    </row>
    <row r="255" s="5" customFormat="true" spans="1:10">
      <c r="A255" s="58" t="s">
        <v>22</v>
      </c>
      <c r="B255" s="52">
        <v>250102014</v>
      </c>
      <c r="C255" s="51" t="s">
        <v>495</v>
      </c>
      <c r="D255" s="52"/>
      <c r="E255" s="52"/>
      <c r="F255" s="58" t="s">
        <v>406</v>
      </c>
      <c r="G255" s="52"/>
      <c r="H255" s="58">
        <v>4</v>
      </c>
      <c r="I255" s="30">
        <v>3.6</v>
      </c>
      <c r="J255" s="30">
        <v>3.2</v>
      </c>
    </row>
    <row r="256" s="5" customFormat="true" spans="1:10">
      <c r="A256" s="58" t="s">
        <v>22</v>
      </c>
      <c r="B256" s="52">
        <v>250102015</v>
      </c>
      <c r="C256" s="51" t="s">
        <v>496</v>
      </c>
      <c r="D256" s="52"/>
      <c r="E256" s="52"/>
      <c r="F256" s="58" t="s">
        <v>406</v>
      </c>
      <c r="G256" s="52"/>
      <c r="H256" s="58">
        <v>6</v>
      </c>
      <c r="I256" s="30">
        <v>5.4</v>
      </c>
      <c r="J256" s="30">
        <v>4.8</v>
      </c>
    </row>
    <row r="257" s="5" customFormat="true" spans="1:10">
      <c r="A257" s="58" t="s">
        <v>22</v>
      </c>
      <c r="B257" s="52">
        <v>250102016</v>
      </c>
      <c r="C257" s="51" t="s">
        <v>497</v>
      </c>
      <c r="D257" s="52"/>
      <c r="E257" s="52"/>
      <c r="F257" s="58" t="s">
        <v>406</v>
      </c>
      <c r="G257" s="52"/>
      <c r="H257" s="58">
        <v>4</v>
      </c>
      <c r="I257" s="30">
        <v>3.6</v>
      </c>
      <c r="J257" s="30">
        <v>3.2</v>
      </c>
    </row>
    <row r="258" s="5" customFormat="true" spans="1:10">
      <c r="A258" s="58" t="s">
        <v>22</v>
      </c>
      <c r="B258" s="52">
        <v>250102017</v>
      </c>
      <c r="C258" s="51" t="s">
        <v>498</v>
      </c>
      <c r="D258" s="52"/>
      <c r="E258" s="52"/>
      <c r="F258" s="58" t="s">
        <v>406</v>
      </c>
      <c r="G258" s="52"/>
      <c r="H258" s="58">
        <v>7</v>
      </c>
      <c r="I258" s="30">
        <v>6.3</v>
      </c>
      <c r="J258" s="30">
        <v>5.6</v>
      </c>
    </row>
    <row r="259" s="5" customFormat="true" spans="1:10">
      <c r="A259" s="58" t="s">
        <v>22</v>
      </c>
      <c r="B259" s="52">
        <v>250102018</v>
      </c>
      <c r="C259" s="51" t="s">
        <v>499</v>
      </c>
      <c r="D259" s="52"/>
      <c r="E259" s="52"/>
      <c r="F259" s="58" t="s">
        <v>406</v>
      </c>
      <c r="G259" s="52"/>
      <c r="H259" s="58">
        <v>1</v>
      </c>
      <c r="I259" s="30">
        <v>0.9</v>
      </c>
      <c r="J259" s="30">
        <v>0.8</v>
      </c>
    </row>
    <row r="260" s="5" customFormat="true" spans="1:10">
      <c r="A260" s="58" t="s">
        <v>22</v>
      </c>
      <c r="B260" s="52">
        <v>250102019</v>
      </c>
      <c r="C260" s="51" t="s">
        <v>500</v>
      </c>
      <c r="D260" s="52"/>
      <c r="E260" s="52"/>
      <c r="F260" s="58" t="s">
        <v>406</v>
      </c>
      <c r="G260" s="52"/>
      <c r="H260" s="58">
        <v>6</v>
      </c>
      <c r="I260" s="30">
        <v>5.4</v>
      </c>
      <c r="J260" s="30">
        <v>4.8</v>
      </c>
    </row>
    <row r="261" s="5" customFormat="true" spans="1:10">
      <c r="A261" s="58" t="s">
        <v>22</v>
      </c>
      <c r="B261" s="52">
        <v>250102020</v>
      </c>
      <c r="C261" s="51" t="s">
        <v>501</v>
      </c>
      <c r="D261" s="52"/>
      <c r="E261" s="52"/>
      <c r="F261" s="58" t="s">
        <v>406</v>
      </c>
      <c r="G261" s="52"/>
      <c r="H261" s="58">
        <v>6</v>
      </c>
      <c r="I261" s="30">
        <v>5.4</v>
      </c>
      <c r="J261" s="30">
        <v>4.8</v>
      </c>
    </row>
    <row r="262" s="5" customFormat="true" spans="1:10">
      <c r="A262" s="58" t="s">
        <v>22</v>
      </c>
      <c r="B262" s="52">
        <v>250102021</v>
      </c>
      <c r="C262" s="51" t="s">
        <v>502</v>
      </c>
      <c r="D262" s="52"/>
      <c r="E262" s="52"/>
      <c r="F262" s="58" t="s">
        <v>406</v>
      </c>
      <c r="G262" s="52"/>
      <c r="H262" s="58"/>
      <c r="I262" s="30"/>
      <c r="J262" s="30"/>
    </row>
    <row r="263" s="5" customFormat="true" spans="1:10">
      <c r="A263" s="58" t="s">
        <v>22</v>
      </c>
      <c r="B263" s="52" t="s">
        <v>503</v>
      </c>
      <c r="C263" s="51" t="s">
        <v>504</v>
      </c>
      <c r="D263" s="52"/>
      <c r="E263" s="52"/>
      <c r="F263" s="58" t="s">
        <v>406</v>
      </c>
      <c r="G263" s="52"/>
      <c r="H263" s="58">
        <v>2</v>
      </c>
      <c r="I263" s="30">
        <v>1.8</v>
      </c>
      <c r="J263" s="30">
        <v>1.6</v>
      </c>
    </row>
    <row r="264" s="5" customFormat="true" spans="1:10">
      <c r="A264" s="58" t="s">
        <v>22</v>
      </c>
      <c r="B264" s="52" t="s">
        <v>505</v>
      </c>
      <c r="C264" s="51" t="s">
        <v>506</v>
      </c>
      <c r="D264" s="52"/>
      <c r="E264" s="52"/>
      <c r="F264" s="58" t="s">
        <v>406</v>
      </c>
      <c r="G264" s="52"/>
      <c r="H264" s="58">
        <v>4.5</v>
      </c>
      <c r="I264" s="30">
        <v>4.05</v>
      </c>
      <c r="J264" s="30">
        <v>3.6</v>
      </c>
    </row>
    <row r="265" s="5" customFormat="true" spans="1:10">
      <c r="A265" s="58" t="s">
        <v>22</v>
      </c>
      <c r="B265" s="52" t="s">
        <v>507</v>
      </c>
      <c r="C265" s="51" t="s">
        <v>508</v>
      </c>
      <c r="D265" s="52"/>
      <c r="E265" s="52"/>
      <c r="F265" s="58" t="s">
        <v>406</v>
      </c>
      <c r="G265" s="52"/>
      <c r="H265" s="58">
        <v>6.3</v>
      </c>
      <c r="I265" s="30">
        <v>5.67</v>
      </c>
      <c r="J265" s="71">
        <v>5.04</v>
      </c>
    </row>
    <row r="266" s="5" customFormat="true" spans="1:10">
      <c r="A266" s="58" t="s">
        <v>22</v>
      </c>
      <c r="B266" s="52">
        <v>250102022</v>
      </c>
      <c r="C266" s="51" t="s">
        <v>509</v>
      </c>
      <c r="D266" s="52"/>
      <c r="E266" s="52"/>
      <c r="F266" s="58" t="s">
        <v>406</v>
      </c>
      <c r="G266" s="52"/>
      <c r="H266" s="58">
        <v>10</v>
      </c>
      <c r="I266" s="30">
        <v>9</v>
      </c>
      <c r="J266" s="30">
        <v>8</v>
      </c>
    </row>
    <row r="267" s="5" customFormat="true" spans="1:10">
      <c r="A267" s="58" t="s">
        <v>22</v>
      </c>
      <c r="B267" s="52">
        <v>250102023</v>
      </c>
      <c r="C267" s="51" t="s">
        <v>510</v>
      </c>
      <c r="D267" s="52"/>
      <c r="E267" s="52"/>
      <c r="F267" s="58" t="s">
        <v>406</v>
      </c>
      <c r="G267" s="52"/>
      <c r="H267" s="58">
        <v>1</v>
      </c>
      <c r="I267" s="30">
        <v>0.9</v>
      </c>
      <c r="J267" s="30">
        <v>0.8</v>
      </c>
    </row>
    <row r="268" s="5" customFormat="true" spans="1:10">
      <c r="A268" s="58" t="s">
        <v>22</v>
      </c>
      <c r="B268" s="52">
        <v>250102024</v>
      </c>
      <c r="C268" s="51" t="s">
        <v>511</v>
      </c>
      <c r="D268" s="52"/>
      <c r="E268" s="52"/>
      <c r="F268" s="58"/>
      <c r="G268" s="52"/>
      <c r="H268" s="58"/>
      <c r="I268" s="30"/>
      <c r="J268" s="30"/>
    </row>
    <row r="269" s="5" customFormat="true" spans="1:10">
      <c r="A269" s="58" t="s">
        <v>22</v>
      </c>
      <c r="B269" s="52" t="s">
        <v>512</v>
      </c>
      <c r="C269" s="51" t="s">
        <v>513</v>
      </c>
      <c r="D269" s="52"/>
      <c r="E269" s="52"/>
      <c r="F269" s="58" t="s">
        <v>406</v>
      </c>
      <c r="G269" s="52"/>
      <c r="H269" s="58">
        <v>1</v>
      </c>
      <c r="I269" s="30">
        <v>0.9</v>
      </c>
      <c r="J269" s="30">
        <v>0.8</v>
      </c>
    </row>
    <row r="270" s="5" customFormat="true" spans="1:10">
      <c r="A270" s="58" t="s">
        <v>22</v>
      </c>
      <c r="B270" s="52" t="s">
        <v>514</v>
      </c>
      <c r="C270" s="51" t="s">
        <v>515</v>
      </c>
      <c r="D270" s="52"/>
      <c r="E270" s="52"/>
      <c r="F270" s="58" t="s">
        <v>33</v>
      </c>
      <c r="G270" s="52"/>
      <c r="H270" s="58">
        <v>20</v>
      </c>
      <c r="I270" s="30">
        <v>18</v>
      </c>
      <c r="J270" s="30">
        <v>16</v>
      </c>
    </row>
    <row r="271" s="5" customFormat="true" spans="1:10">
      <c r="A271" s="58" t="s">
        <v>22</v>
      </c>
      <c r="B271" s="52">
        <v>250102025</v>
      </c>
      <c r="C271" s="51" t="s">
        <v>516</v>
      </c>
      <c r="D271" s="52"/>
      <c r="E271" s="52"/>
      <c r="F271" s="58" t="s">
        <v>406</v>
      </c>
      <c r="G271" s="52"/>
      <c r="H271" s="58">
        <v>6</v>
      </c>
      <c r="I271" s="30">
        <v>5.4</v>
      </c>
      <c r="J271" s="30">
        <v>4.8</v>
      </c>
    </row>
    <row r="272" s="5" customFormat="true" spans="1:10">
      <c r="A272" s="58" t="s">
        <v>22</v>
      </c>
      <c r="B272" s="52">
        <v>250102026</v>
      </c>
      <c r="C272" s="51" t="s">
        <v>517</v>
      </c>
      <c r="D272" s="52"/>
      <c r="E272" s="52"/>
      <c r="F272" s="58" t="s">
        <v>406</v>
      </c>
      <c r="G272" s="52"/>
      <c r="H272" s="68">
        <v>9</v>
      </c>
      <c r="I272" s="65">
        <v>8.1</v>
      </c>
      <c r="J272" s="65">
        <v>7.2</v>
      </c>
    </row>
    <row r="273" s="5" customFormat="true" spans="1:10">
      <c r="A273" s="58" t="s">
        <v>22</v>
      </c>
      <c r="B273" s="52">
        <v>250102027</v>
      </c>
      <c r="C273" s="51" t="s">
        <v>518</v>
      </c>
      <c r="D273" s="52"/>
      <c r="E273" s="52"/>
      <c r="F273" s="58" t="s">
        <v>406</v>
      </c>
      <c r="G273" s="52"/>
      <c r="H273" s="58">
        <v>21</v>
      </c>
      <c r="I273" s="30">
        <v>18.9</v>
      </c>
      <c r="J273" s="30">
        <v>16.8</v>
      </c>
    </row>
    <row r="274" s="5" customFormat="true" spans="1:10">
      <c r="A274" s="58" t="s">
        <v>22</v>
      </c>
      <c r="B274" s="52">
        <v>250102028</v>
      </c>
      <c r="C274" s="51" t="s">
        <v>519</v>
      </c>
      <c r="D274" s="52"/>
      <c r="E274" s="52"/>
      <c r="F274" s="58" t="s">
        <v>406</v>
      </c>
      <c r="G274" s="52"/>
      <c r="H274" s="58">
        <v>6</v>
      </c>
      <c r="I274" s="30">
        <v>5.4</v>
      </c>
      <c r="J274" s="30">
        <v>4.8</v>
      </c>
    </row>
    <row r="275" s="5" customFormat="true" spans="1:10">
      <c r="A275" s="58" t="s">
        <v>22</v>
      </c>
      <c r="B275" s="52">
        <v>250102029</v>
      </c>
      <c r="C275" s="51" t="s">
        <v>520</v>
      </c>
      <c r="D275" s="52"/>
      <c r="E275" s="52"/>
      <c r="F275" s="58" t="s">
        <v>406</v>
      </c>
      <c r="G275" s="52"/>
      <c r="H275" s="58" t="s">
        <v>78</v>
      </c>
      <c r="I275" s="58" t="s">
        <v>78</v>
      </c>
      <c r="J275" s="58" t="s">
        <v>78</v>
      </c>
    </row>
    <row r="276" s="5" customFormat="true" spans="1:10">
      <c r="A276" s="58" t="s">
        <v>22</v>
      </c>
      <c r="B276" s="52">
        <v>250102030</v>
      </c>
      <c r="C276" s="51" t="s">
        <v>521</v>
      </c>
      <c r="D276" s="52"/>
      <c r="E276" s="52"/>
      <c r="F276" s="58" t="s">
        <v>406</v>
      </c>
      <c r="G276" s="52"/>
      <c r="H276" s="58" t="s">
        <v>78</v>
      </c>
      <c r="I276" s="58" t="s">
        <v>78</v>
      </c>
      <c r="J276" s="58" t="s">
        <v>78</v>
      </c>
    </row>
    <row r="277" s="5" customFormat="true" spans="1:10">
      <c r="A277" s="58" t="s">
        <v>22</v>
      </c>
      <c r="B277" s="52">
        <v>250102031</v>
      </c>
      <c r="C277" s="51" t="s">
        <v>522</v>
      </c>
      <c r="D277" s="52"/>
      <c r="E277" s="52"/>
      <c r="F277" s="58" t="s">
        <v>406</v>
      </c>
      <c r="G277" s="52"/>
      <c r="H277" s="58" t="s">
        <v>78</v>
      </c>
      <c r="I277" s="58" t="s">
        <v>78</v>
      </c>
      <c r="J277" s="58" t="s">
        <v>78</v>
      </c>
    </row>
    <row r="278" s="5" customFormat="true" spans="1:10">
      <c r="A278" s="58" t="s">
        <v>22</v>
      </c>
      <c r="B278" s="52">
        <v>250102032</v>
      </c>
      <c r="C278" s="51" t="s">
        <v>523</v>
      </c>
      <c r="D278" s="52"/>
      <c r="E278" s="52"/>
      <c r="F278" s="58" t="s">
        <v>406</v>
      </c>
      <c r="G278" s="52"/>
      <c r="H278" s="58">
        <v>2</v>
      </c>
      <c r="I278" s="30">
        <v>1.8</v>
      </c>
      <c r="J278" s="30">
        <v>1.6</v>
      </c>
    </row>
    <row r="279" s="5" customFormat="true" spans="1:10">
      <c r="A279" s="58" t="s">
        <v>22</v>
      </c>
      <c r="B279" s="52">
        <v>250102033</v>
      </c>
      <c r="C279" s="51" t="s">
        <v>524</v>
      </c>
      <c r="D279" s="52"/>
      <c r="E279" s="52"/>
      <c r="F279" s="58" t="s">
        <v>406</v>
      </c>
      <c r="G279" s="52"/>
      <c r="H279" s="58" t="s">
        <v>78</v>
      </c>
      <c r="I279" s="58" t="s">
        <v>78</v>
      </c>
      <c r="J279" s="58" t="s">
        <v>78</v>
      </c>
    </row>
    <row r="280" s="5" customFormat="true" spans="1:10">
      <c r="A280" s="58" t="s">
        <v>22</v>
      </c>
      <c r="B280" s="52">
        <v>250102034</v>
      </c>
      <c r="C280" s="51" t="s">
        <v>525</v>
      </c>
      <c r="D280" s="52"/>
      <c r="E280" s="52"/>
      <c r="F280" s="58" t="s">
        <v>406</v>
      </c>
      <c r="G280" s="52"/>
      <c r="H280" s="58">
        <v>11</v>
      </c>
      <c r="I280" s="30">
        <v>9.9</v>
      </c>
      <c r="J280" s="71">
        <v>8.8</v>
      </c>
    </row>
    <row r="281" s="5" customFormat="true" spans="1:10">
      <c r="A281" s="58" t="s">
        <v>22</v>
      </c>
      <c r="B281" s="52">
        <v>250102035</v>
      </c>
      <c r="C281" s="51" t="s">
        <v>526</v>
      </c>
      <c r="D281" s="52" t="s">
        <v>527</v>
      </c>
      <c r="E281" s="52"/>
      <c r="F281" s="58" t="s">
        <v>33</v>
      </c>
      <c r="G281" s="52"/>
      <c r="H281" s="58">
        <v>7.2</v>
      </c>
      <c r="I281" s="30">
        <v>6.48</v>
      </c>
      <c r="J281" s="71">
        <v>5.76</v>
      </c>
    </row>
    <row r="282" s="5" customFormat="true" spans="1:10">
      <c r="A282" s="58" t="s">
        <v>22</v>
      </c>
      <c r="B282" s="52">
        <v>250102036</v>
      </c>
      <c r="C282" s="51" t="s">
        <v>528</v>
      </c>
      <c r="D282" s="52"/>
      <c r="E282" s="52"/>
      <c r="F282" s="58" t="s">
        <v>406</v>
      </c>
      <c r="G282" s="52"/>
      <c r="H282" s="58">
        <v>14</v>
      </c>
      <c r="I282" s="30">
        <v>12.6</v>
      </c>
      <c r="J282" s="30">
        <v>11.2</v>
      </c>
    </row>
    <row r="283" s="5" customFormat="true" spans="1:10">
      <c r="A283" s="58" t="s">
        <v>22</v>
      </c>
      <c r="B283" s="52">
        <v>250102037</v>
      </c>
      <c r="C283" s="51" t="s">
        <v>529</v>
      </c>
      <c r="D283" s="52"/>
      <c r="E283" s="52"/>
      <c r="F283" s="58" t="s">
        <v>406</v>
      </c>
      <c r="G283" s="52"/>
      <c r="H283" s="58">
        <v>33</v>
      </c>
      <c r="I283" s="30">
        <v>29.7</v>
      </c>
      <c r="J283" s="30">
        <v>26.4</v>
      </c>
    </row>
    <row r="284" s="5" customFormat="true" spans="1:10">
      <c r="A284" s="58"/>
      <c r="B284" s="52">
        <v>250103</v>
      </c>
      <c r="C284" s="51" t="s">
        <v>530</v>
      </c>
      <c r="D284" s="52"/>
      <c r="E284" s="52"/>
      <c r="F284" s="58"/>
      <c r="G284" s="52"/>
      <c r="H284" s="58"/>
      <c r="I284" s="30"/>
      <c r="J284" s="30"/>
    </row>
    <row r="285" s="5" customFormat="true" spans="1:10">
      <c r="A285" s="58" t="s">
        <v>22</v>
      </c>
      <c r="B285" s="52">
        <v>250103001</v>
      </c>
      <c r="C285" s="51" t="s">
        <v>531</v>
      </c>
      <c r="D285" s="52" t="s">
        <v>532</v>
      </c>
      <c r="E285" s="52"/>
      <c r="F285" s="58" t="s">
        <v>33</v>
      </c>
      <c r="G285" s="52"/>
      <c r="H285" s="58">
        <v>2</v>
      </c>
      <c r="I285" s="30">
        <v>1.8</v>
      </c>
      <c r="J285" s="30">
        <v>1.6</v>
      </c>
    </row>
    <row r="286" s="5" customFormat="true" ht="28.5" spans="1:10">
      <c r="A286" s="58" t="s">
        <v>22</v>
      </c>
      <c r="B286" s="52">
        <v>250103002</v>
      </c>
      <c r="C286" s="51" t="s">
        <v>533</v>
      </c>
      <c r="D286" s="52" t="s">
        <v>534</v>
      </c>
      <c r="E286" s="52"/>
      <c r="F286" s="58" t="s">
        <v>406</v>
      </c>
      <c r="G286" s="52" t="s">
        <v>535</v>
      </c>
      <c r="H286" s="58"/>
      <c r="I286" s="30"/>
      <c r="J286" s="30"/>
    </row>
    <row r="287" s="5" customFormat="true" spans="1:10">
      <c r="A287" s="58" t="s">
        <v>22</v>
      </c>
      <c r="B287" s="52" t="s">
        <v>536</v>
      </c>
      <c r="C287" s="51" t="s">
        <v>537</v>
      </c>
      <c r="D287" s="52"/>
      <c r="E287" s="52"/>
      <c r="F287" s="58" t="s">
        <v>406</v>
      </c>
      <c r="G287" s="52"/>
      <c r="H287" s="58">
        <v>3.5</v>
      </c>
      <c r="I287" s="30">
        <v>3.15</v>
      </c>
      <c r="J287" s="30">
        <v>2.8</v>
      </c>
    </row>
    <row r="288" s="5" customFormat="true" spans="1:10">
      <c r="A288" s="58" t="s">
        <v>22</v>
      </c>
      <c r="B288" s="52" t="s">
        <v>538</v>
      </c>
      <c r="C288" s="51" t="s">
        <v>539</v>
      </c>
      <c r="D288" s="52"/>
      <c r="E288" s="52"/>
      <c r="F288" s="58" t="s">
        <v>406</v>
      </c>
      <c r="G288" s="52"/>
      <c r="H288" s="58">
        <v>15</v>
      </c>
      <c r="I288" s="30">
        <v>13.5</v>
      </c>
      <c r="J288" s="71">
        <v>12</v>
      </c>
    </row>
    <row r="289" s="5" customFormat="true" spans="1:10">
      <c r="A289" s="58" t="s">
        <v>22</v>
      </c>
      <c r="B289" s="52">
        <v>250103003</v>
      </c>
      <c r="C289" s="51" t="s">
        <v>540</v>
      </c>
      <c r="D289" s="52"/>
      <c r="E289" s="52"/>
      <c r="F289" s="58" t="s">
        <v>406</v>
      </c>
      <c r="G289" s="52"/>
      <c r="H289" s="58">
        <v>3</v>
      </c>
      <c r="I289" s="30">
        <v>2.7</v>
      </c>
      <c r="J289" s="30">
        <v>2.4</v>
      </c>
    </row>
    <row r="290" s="5" customFormat="true" spans="1:10">
      <c r="A290" s="58" t="s">
        <v>22</v>
      </c>
      <c r="B290" s="52">
        <v>250103004</v>
      </c>
      <c r="C290" s="51" t="s">
        <v>541</v>
      </c>
      <c r="D290" s="52"/>
      <c r="E290" s="52"/>
      <c r="F290" s="58" t="s">
        <v>406</v>
      </c>
      <c r="G290" s="52"/>
      <c r="H290" s="58">
        <v>3.5</v>
      </c>
      <c r="I290" s="30">
        <v>3.15</v>
      </c>
      <c r="J290" s="30">
        <v>2.8</v>
      </c>
    </row>
    <row r="291" s="5" customFormat="true" spans="1:10">
      <c r="A291" s="58" t="s">
        <v>22</v>
      </c>
      <c r="B291" s="52">
        <v>250103005</v>
      </c>
      <c r="C291" s="51" t="s">
        <v>542</v>
      </c>
      <c r="D291" s="52"/>
      <c r="E291" s="52"/>
      <c r="F291" s="58" t="s">
        <v>406</v>
      </c>
      <c r="G291" s="52"/>
      <c r="H291" s="58">
        <v>5</v>
      </c>
      <c r="I291" s="30">
        <v>4.5</v>
      </c>
      <c r="J291" s="30">
        <v>4</v>
      </c>
    </row>
    <row r="292" s="5" customFormat="true" spans="1:10">
      <c r="A292" s="58" t="s">
        <v>22</v>
      </c>
      <c r="B292" s="52">
        <v>250103006</v>
      </c>
      <c r="C292" s="51" t="s">
        <v>543</v>
      </c>
      <c r="D292" s="52"/>
      <c r="E292" s="52"/>
      <c r="F292" s="58" t="s">
        <v>406</v>
      </c>
      <c r="G292" s="52"/>
      <c r="H292" s="58">
        <v>11</v>
      </c>
      <c r="I292" s="30">
        <v>9.9</v>
      </c>
      <c r="J292" s="30">
        <v>8.8</v>
      </c>
    </row>
    <row r="293" s="5" customFormat="true" spans="1:10">
      <c r="A293" s="30" t="s">
        <v>22</v>
      </c>
      <c r="B293" s="51" t="s">
        <v>544</v>
      </c>
      <c r="C293" s="51" t="s">
        <v>545</v>
      </c>
      <c r="D293" s="51" t="s">
        <v>546</v>
      </c>
      <c r="E293" s="33"/>
      <c r="F293" s="30" t="s">
        <v>406</v>
      </c>
      <c r="G293" s="35"/>
      <c r="H293" s="36">
        <v>48</v>
      </c>
      <c r="I293" s="47">
        <f>H293*0.9</f>
        <v>43.2</v>
      </c>
      <c r="J293" s="47">
        <f>0.8*H293</f>
        <v>38.4</v>
      </c>
    </row>
    <row r="294" s="5" customFormat="true" ht="28.5" spans="1:10">
      <c r="A294" s="30" t="s">
        <v>22</v>
      </c>
      <c r="B294" s="51" t="s">
        <v>547</v>
      </c>
      <c r="C294" s="51" t="s">
        <v>548</v>
      </c>
      <c r="D294" s="51" t="s">
        <v>549</v>
      </c>
      <c r="E294" s="33"/>
      <c r="F294" s="30" t="s">
        <v>33</v>
      </c>
      <c r="G294" s="35"/>
      <c r="H294" s="36">
        <v>130</v>
      </c>
      <c r="I294" s="47">
        <f>H294*0.9</f>
        <v>117</v>
      </c>
      <c r="J294" s="47">
        <f>0.8*H294</f>
        <v>104</v>
      </c>
    </row>
    <row r="295" s="5" customFormat="true" spans="1:10">
      <c r="A295" s="58"/>
      <c r="B295" s="52">
        <v>250104</v>
      </c>
      <c r="C295" s="51" t="s">
        <v>550</v>
      </c>
      <c r="D295" s="52"/>
      <c r="E295" s="52"/>
      <c r="F295" s="58"/>
      <c r="G295" s="52"/>
      <c r="H295" s="58"/>
      <c r="I295" s="30"/>
      <c r="J295" s="30"/>
    </row>
    <row r="296" s="5" customFormat="true" ht="28.5" spans="1:10">
      <c r="A296" s="58" t="s">
        <v>22</v>
      </c>
      <c r="B296" s="52">
        <v>250104001</v>
      </c>
      <c r="C296" s="51" t="s">
        <v>551</v>
      </c>
      <c r="D296" s="52" t="s">
        <v>552</v>
      </c>
      <c r="E296" s="52"/>
      <c r="F296" s="58" t="s">
        <v>33</v>
      </c>
      <c r="G296" s="52"/>
      <c r="H296" s="58">
        <v>14</v>
      </c>
      <c r="I296" s="30">
        <v>12.6</v>
      </c>
      <c r="J296" s="71">
        <v>11.2</v>
      </c>
    </row>
    <row r="297" s="5" customFormat="true" spans="1:10">
      <c r="A297" s="58" t="s">
        <v>22</v>
      </c>
      <c r="B297" s="52">
        <v>250104002</v>
      </c>
      <c r="C297" s="51" t="s">
        <v>553</v>
      </c>
      <c r="D297" s="59"/>
      <c r="E297" s="52"/>
      <c r="F297" s="58" t="s">
        <v>33</v>
      </c>
      <c r="G297" s="52"/>
      <c r="H297" s="58">
        <v>19</v>
      </c>
      <c r="I297" s="30">
        <v>17.1</v>
      </c>
      <c r="J297" s="30">
        <v>15.2</v>
      </c>
    </row>
    <row r="298" s="5" customFormat="true" spans="1:10">
      <c r="A298" s="58" t="s">
        <v>22</v>
      </c>
      <c r="B298" s="52" t="s">
        <v>554</v>
      </c>
      <c r="C298" s="51" t="s">
        <v>555</v>
      </c>
      <c r="D298" s="52"/>
      <c r="E298" s="52"/>
      <c r="F298" s="58" t="s">
        <v>33</v>
      </c>
      <c r="G298" s="52"/>
      <c r="H298" s="58">
        <v>19</v>
      </c>
      <c r="I298" s="30">
        <v>17.1</v>
      </c>
      <c r="J298" s="30">
        <v>15.2</v>
      </c>
    </row>
    <row r="299" s="5" customFormat="true" spans="1:10">
      <c r="A299" s="58" t="s">
        <v>22</v>
      </c>
      <c r="B299" s="52" t="s">
        <v>556</v>
      </c>
      <c r="C299" s="51" t="s">
        <v>557</v>
      </c>
      <c r="D299" s="52"/>
      <c r="E299" s="52"/>
      <c r="F299" s="58" t="s">
        <v>33</v>
      </c>
      <c r="G299" s="52"/>
      <c r="H299" s="58">
        <v>19</v>
      </c>
      <c r="I299" s="30">
        <v>17.1</v>
      </c>
      <c r="J299" s="30">
        <v>15.2</v>
      </c>
    </row>
    <row r="300" s="5" customFormat="true" spans="1:10">
      <c r="A300" s="58" t="s">
        <v>22</v>
      </c>
      <c r="B300" s="52" t="s">
        <v>558</v>
      </c>
      <c r="C300" s="51" t="s">
        <v>559</v>
      </c>
      <c r="D300" s="52"/>
      <c r="E300" s="52"/>
      <c r="F300" s="58" t="s">
        <v>33</v>
      </c>
      <c r="G300" s="52"/>
      <c r="H300" s="58">
        <v>19</v>
      </c>
      <c r="I300" s="30">
        <v>17.1</v>
      </c>
      <c r="J300" s="30">
        <v>15.2</v>
      </c>
    </row>
    <row r="301" s="5" customFormat="true" ht="28.5" spans="1:10">
      <c r="A301" s="58" t="s">
        <v>22</v>
      </c>
      <c r="B301" s="52">
        <v>250104003</v>
      </c>
      <c r="C301" s="51" t="s">
        <v>560</v>
      </c>
      <c r="D301" s="52" t="s">
        <v>561</v>
      </c>
      <c r="E301" s="52"/>
      <c r="F301" s="58" t="s">
        <v>33</v>
      </c>
      <c r="G301" s="52"/>
      <c r="H301" s="58">
        <v>14</v>
      </c>
      <c r="I301" s="30">
        <v>12.6</v>
      </c>
      <c r="J301" s="71">
        <v>11.2</v>
      </c>
    </row>
    <row r="302" s="5" customFormat="true" ht="28.5" spans="1:10">
      <c r="A302" s="58" t="s">
        <v>22</v>
      </c>
      <c r="B302" s="52">
        <v>250104004</v>
      </c>
      <c r="C302" s="51" t="s">
        <v>562</v>
      </c>
      <c r="D302" s="52" t="s">
        <v>563</v>
      </c>
      <c r="E302" s="52"/>
      <c r="F302" s="58" t="s">
        <v>33</v>
      </c>
      <c r="G302" s="59"/>
      <c r="H302" s="58">
        <v>34</v>
      </c>
      <c r="I302" s="30">
        <v>30.6</v>
      </c>
      <c r="J302" s="30">
        <v>27.2</v>
      </c>
    </row>
    <row r="303" s="5" customFormat="true" spans="1:10">
      <c r="A303" s="58" t="s">
        <v>22</v>
      </c>
      <c r="B303" s="52" t="s">
        <v>564</v>
      </c>
      <c r="C303" s="51" t="s">
        <v>565</v>
      </c>
      <c r="D303" s="52"/>
      <c r="E303" s="52"/>
      <c r="F303" s="58" t="s">
        <v>33</v>
      </c>
      <c r="G303" s="52"/>
      <c r="H303" s="58">
        <v>12</v>
      </c>
      <c r="I303" s="30">
        <v>10.8</v>
      </c>
      <c r="J303" s="30">
        <v>9.6</v>
      </c>
    </row>
    <row r="304" s="5" customFormat="true" spans="1:10">
      <c r="A304" s="58" t="s">
        <v>22</v>
      </c>
      <c r="B304" s="52">
        <v>250104005</v>
      </c>
      <c r="C304" s="51" t="s">
        <v>566</v>
      </c>
      <c r="D304" s="52"/>
      <c r="E304" s="52"/>
      <c r="F304" s="58" t="s">
        <v>406</v>
      </c>
      <c r="G304" s="52"/>
      <c r="H304" s="58">
        <v>11.5</v>
      </c>
      <c r="I304" s="30">
        <v>10.35</v>
      </c>
      <c r="J304" s="30">
        <v>9.2</v>
      </c>
    </row>
    <row r="305" s="5" customFormat="true" spans="1:10">
      <c r="A305" s="58" t="s">
        <v>22</v>
      </c>
      <c r="B305" s="52">
        <v>250104006</v>
      </c>
      <c r="C305" s="51" t="s">
        <v>567</v>
      </c>
      <c r="D305" s="52"/>
      <c r="E305" s="52"/>
      <c r="F305" s="58" t="s">
        <v>406</v>
      </c>
      <c r="G305" s="52"/>
      <c r="H305" s="58">
        <v>11</v>
      </c>
      <c r="I305" s="30">
        <v>9.9</v>
      </c>
      <c r="J305" s="71">
        <v>8.8</v>
      </c>
    </row>
    <row r="306" s="5" customFormat="true" spans="1:10">
      <c r="A306" s="58" t="s">
        <v>22</v>
      </c>
      <c r="B306" s="52">
        <v>250104007</v>
      </c>
      <c r="C306" s="51" t="s">
        <v>568</v>
      </c>
      <c r="D306" s="52"/>
      <c r="E306" s="52"/>
      <c r="F306" s="58" t="s">
        <v>406</v>
      </c>
      <c r="G306" s="52"/>
      <c r="H306" s="58">
        <v>20</v>
      </c>
      <c r="I306" s="30">
        <v>18</v>
      </c>
      <c r="J306" s="30">
        <v>16</v>
      </c>
    </row>
    <row r="307" s="5" customFormat="true" spans="1:10">
      <c r="A307" s="58" t="s">
        <v>22</v>
      </c>
      <c r="B307" s="52">
        <v>250104008</v>
      </c>
      <c r="C307" s="51" t="s">
        <v>569</v>
      </c>
      <c r="D307" s="52"/>
      <c r="E307" s="52"/>
      <c r="F307" s="58" t="s">
        <v>406</v>
      </c>
      <c r="G307" s="52"/>
      <c r="H307" s="58">
        <v>7.2</v>
      </c>
      <c r="I307" s="30">
        <v>6.48</v>
      </c>
      <c r="J307" s="71">
        <v>5.76</v>
      </c>
    </row>
    <row r="308" s="5" customFormat="true" spans="1:10">
      <c r="A308" s="58" t="s">
        <v>22</v>
      </c>
      <c r="B308" s="52">
        <v>250104009</v>
      </c>
      <c r="C308" s="51" t="s">
        <v>570</v>
      </c>
      <c r="D308" s="52"/>
      <c r="E308" s="52"/>
      <c r="F308" s="58" t="s">
        <v>406</v>
      </c>
      <c r="G308" s="52"/>
      <c r="H308" s="58">
        <v>7.7</v>
      </c>
      <c r="I308" s="30">
        <v>6.93</v>
      </c>
      <c r="J308" s="71">
        <v>6.16</v>
      </c>
    </row>
    <row r="309" s="5" customFormat="true" spans="1:10">
      <c r="A309" s="58" t="s">
        <v>22</v>
      </c>
      <c r="B309" s="52">
        <v>250104010</v>
      </c>
      <c r="C309" s="51" t="s">
        <v>571</v>
      </c>
      <c r="D309" s="52"/>
      <c r="E309" s="52"/>
      <c r="F309" s="58" t="s">
        <v>406</v>
      </c>
      <c r="G309" s="52"/>
      <c r="H309" s="68">
        <v>7.5</v>
      </c>
      <c r="I309" s="65">
        <v>6.75</v>
      </c>
      <c r="J309" s="65">
        <v>6</v>
      </c>
    </row>
    <row r="310" s="5" customFormat="true" spans="1:10">
      <c r="A310" s="58" t="s">
        <v>22</v>
      </c>
      <c r="B310" s="52">
        <v>250104011</v>
      </c>
      <c r="C310" s="51" t="s">
        <v>572</v>
      </c>
      <c r="D310" s="52"/>
      <c r="E310" s="52"/>
      <c r="F310" s="58" t="s">
        <v>406</v>
      </c>
      <c r="G310" s="52"/>
      <c r="H310" s="58">
        <v>11.5</v>
      </c>
      <c r="I310" s="30">
        <v>10.35</v>
      </c>
      <c r="J310" s="30">
        <v>9.2</v>
      </c>
    </row>
    <row r="311" s="5" customFormat="true" spans="1:10">
      <c r="A311" s="58" t="s">
        <v>22</v>
      </c>
      <c r="B311" s="52">
        <v>250104012</v>
      </c>
      <c r="C311" s="51" t="s">
        <v>573</v>
      </c>
      <c r="D311" s="52"/>
      <c r="E311" s="52"/>
      <c r="F311" s="58" t="s">
        <v>406</v>
      </c>
      <c r="G311" s="59"/>
      <c r="H311" s="58">
        <v>7.7</v>
      </c>
      <c r="I311" s="30">
        <v>6.93</v>
      </c>
      <c r="J311" s="71">
        <v>6.16</v>
      </c>
    </row>
    <row r="312" s="5" customFormat="true" ht="28.5" spans="1:10">
      <c r="A312" s="58" t="s">
        <v>22</v>
      </c>
      <c r="B312" s="52" t="s">
        <v>574</v>
      </c>
      <c r="C312" s="51" t="s">
        <v>575</v>
      </c>
      <c r="D312" s="52"/>
      <c r="E312" s="52"/>
      <c r="F312" s="58" t="s">
        <v>406</v>
      </c>
      <c r="G312" s="52"/>
      <c r="H312" s="58">
        <v>4</v>
      </c>
      <c r="I312" s="30">
        <v>3.6</v>
      </c>
      <c r="J312" s="71">
        <v>3.2</v>
      </c>
    </row>
    <row r="313" s="5" customFormat="true" spans="1:10">
      <c r="A313" s="58" t="s">
        <v>22</v>
      </c>
      <c r="B313" s="52">
        <v>250104013</v>
      </c>
      <c r="C313" s="51" t="s">
        <v>576</v>
      </c>
      <c r="D313" s="52" t="s">
        <v>577</v>
      </c>
      <c r="E313" s="52"/>
      <c r="F313" s="58" t="s">
        <v>406</v>
      </c>
      <c r="G313" s="52"/>
      <c r="H313" s="58">
        <v>4.5</v>
      </c>
      <c r="I313" s="30">
        <v>4.05</v>
      </c>
      <c r="J313" s="71">
        <v>3.6</v>
      </c>
    </row>
    <row r="314" s="5" customFormat="true" spans="1:10">
      <c r="A314" s="58" t="s">
        <v>22</v>
      </c>
      <c r="B314" s="52">
        <v>250104014</v>
      </c>
      <c r="C314" s="51" t="s">
        <v>578</v>
      </c>
      <c r="D314" s="52" t="s">
        <v>579</v>
      </c>
      <c r="E314" s="52"/>
      <c r="F314" s="58" t="s">
        <v>33</v>
      </c>
      <c r="G314" s="52"/>
      <c r="H314" s="58">
        <v>8</v>
      </c>
      <c r="I314" s="30">
        <v>7.2</v>
      </c>
      <c r="J314" s="30">
        <v>6.4</v>
      </c>
    </row>
    <row r="315" s="5" customFormat="true" spans="1:10">
      <c r="A315" s="58" t="s">
        <v>22</v>
      </c>
      <c r="B315" s="52">
        <v>250104015</v>
      </c>
      <c r="C315" s="51" t="s">
        <v>580</v>
      </c>
      <c r="D315" s="52"/>
      <c r="E315" s="52"/>
      <c r="F315" s="58" t="s">
        <v>406</v>
      </c>
      <c r="G315" s="52"/>
      <c r="H315" s="58">
        <v>5</v>
      </c>
      <c r="I315" s="30">
        <v>4.5</v>
      </c>
      <c r="J315" s="30">
        <v>4</v>
      </c>
    </row>
    <row r="316" s="5" customFormat="true" ht="28.5" spans="1:10">
      <c r="A316" s="58" t="s">
        <v>22</v>
      </c>
      <c r="B316" s="52">
        <v>250104016</v>
      </c>
      <c r="C316" s="51" t="s">
        <v>581</v>
      </c>
      <c r="D316" s="52" t="s">
        <v>582</v>
      </c>
      <c r="E316" s="52"/>
      <c r="F316" s="58" t="s">
        <v>33</v>
      </c>
      <c r="G316" s="59"/>
      <c r="H316" s="58">
        <v>10</v>
      </c>
      <c r="I316" s="30">
        <v>9</v>
      </c>
      <c r="J316" s="71">
        <v>8</v>
      </c>
    </row>
    <row r="317" s="5" customFormat="true" ht="28.5" spans="1:10">
      <c r="A317" s="58" t="s">
        <v>22</v>
      </c>
      <c r="B317" s="52" t="s">
        <v>583</v>
      </c>
      <c r="C317" s="51" t="s">
        <v>584</v>
      </c>
      <c r="D317" s="52" t="s">
        <v>582</v>
      </c>
      <c r="E317" s="52"/>
      <c r="F317" s="58" t="s">
        <v>33</v>
      </c>
      <c r="G317" s="52"/>
      <c r="H317" s="58">
        <v>23</v>
      </c>
      <c r="I317" s="30">
        <v>20.7</v>
      </c>
      <c r="J317" s="71">
        <v>18.4</v>
      </c>
    </row>
    <row r="318" s="5" customFormat="true" spans="1:10">
      <c r="A318" s="58" t="s">
        <v>22</v>
      </c>
      <c r="B318" s="52">
        <v>250104017</v>
      </c>
      <c r="C318" s="51" t="s">
        <v>585</v>
      </c>
      <c r="D318" s="52" t="s">
        <v>586</v>
      </c>
      <c r="E318" s="52"/>
      <c r="F318" s="58" t="s">
        <v>33</v>
      </c>
      <c r="G318" s="59"/>
      <c r="H318" s="58">
        <v>17</v>
      </c>
      <c r="I318" s="30">
        <v>15.3</v>
      </c>
      <c r="J318" s="30">
        <v>13.6</v>
      </c>
    </row>
    <row r="319" s="5" customFormat="true" ht="28.5" spans="1:10">
      <c r="A319" s="58" t="s">
        <v>22</v>
      </c>
      <c r="B319" s="52">
        <v>250104018</v>
      </c>
      <c r="C319" s="51" t="s">
        <v>587</v>
      </c>
      <c r="D319" s="52" t="s">
        <v>588</v>
      </c>
      <c r="E319" s="52"/>
      <c r="F319" s="58" t="s">
        <v>33</v>
      </c>
      <c r="G319" s="52"/>
      <c r="H319" s="58">
        <v>8</v>
      </c>
      <c r="I319" s="30">
        <v>7.2</v>
      </c>
      <c r="J319" s="30">
        <v>6.4</v>
      </c>
    </row>
    <row r="320" s="5" customFormat="true" spans="1:10">
      <c r="A320" s="58" t="s">
        <v>22</v>
      </c>
      <c r="B320" s="52">
        <v>250104019</v>
      </c>
      <c r="C320" s="51" t="s">
        <v>589</v>
      </c>
      <c r="D320" s="52" t="s">
        <v>590</v>
      </c>
      <c r="E320" s="52"/>
      <c r="F320" s="58" t="s">
        <v>33</v>
      </c>
      <c r="G320" s="52"/>
      <c r="H320" s="58">
        <v>14</v>
      </c>
      <c r="I320" s="30">
        <v>12.6</v>
      </c>
      <c r="J320" s="71">
        <v>11.2</v>
      </c>
    </row>
    <row r="321" s="5" customFormat="true" spans="1:10">
      <c r="A321" s="58" t="s">
        <v>22</v>
      </c>
      <c r="B321" s="52">
        <v>250104020</v>
      </c>
      <c r="C321" s="51" t="s">
        <v>591</v>
      </c>
      <c r="D321" s="52"/>
      <c r="E321" s="52"/>
      <c r="F321" s="58" t="s">
        <v>406</v>
      </c>
      <c r="G321" s="52"/>
      <c r="H321" s="58">
        <v>50</v>
      </c>
      <c r="I321" s="30">
        <v>45</v>
      </c>
      <c r="J321" s="30">
        <v>40</v>
      </c>
    </row>
    <row r="322" s="5" customFormat="true" spans="1:10">
      <c r="A322" s="58" t="s">
        <v>22</v>
      </c>
      <c r="B322" s="52">
        <v>250104021</v>
      </c>
      <c r="C322" s="51" t="s">
        <v>592</v>
      </c>
      <c r="D322" s="52"/>
      <c r="E322" s="52"/>
      <c r="F322" s="58" t="s">
        <v>406</v>
      </c>
      <c r="G322" s="52"/>
      <c r="H322" s="58">
        <v>9</v>
      </c>
      <c r="I322" s="30">
        <v>8.1</v>
      </c>
      <c r="J322" s="30">
        <v>7.2</v>
      </c>
    </row>
    <row r="323" s="5" customFormat="true" spans="1:10">
      <c r="A323" s="58" t="s">
        <v>22</v>
      </c>
      <c r="B323" s="52">
        <v>250104022</v>
      </c>
      <c r="C323" s="51" t="s">
        <v>593</v>
      </c>
      <c r="D323" s="52"/>
      <c r="E323" s="52"/>
      <c r="F323" s="58" t="s">
        <v>406</v>
      </c>
      <c r="G323" s="52"/>
      <c r="H323" s="58">
        <v>19</v>
      </c>
      <c r="I323" s="30">
        <v>17.1</v>
      </c>
      <c r="J323" s="30">
        <v>15.2</v>
      </c>
    </row>
    <row r="324" s="5" customFormat="true" spans="1:10">
      <c r="A324" s="58" t="s">
        <v>22</v>
      </c>
      <c r="B324" s="52">
        <v>250104023</v>
      </c>
      <c r="C324" s="51" t="s">
        <v>594</v>
      </c>
      <c r="D324" s="52"/>
      <c r="E324" s="52"/>
      <c r="F324" s="58" t="s">
        <v>406</v>
      </c>
      <c r="G324" s="52"/>
      <c r="H324" s="58">
        <v>9</v>
      </c>
      <c r="I324" s="30">
        <v>8.1</v>
      </c>
      <c r="J324" s="30">
        <v>7.2</v>
      </c>
    </row>
    <row r="325" s="5" customFormat="true" spans="1:10">
      <c r="A325" s="58" t="s">
        <v>22</v>
      </c>
      <c r="B325" s="52">
        <v>250104024</v>
      </c>
      <c r="C325" s="51" t="s">
        <v>595</v>
      </c>
      <c r="D325" s="52"/>
      <c r="E325" s="52"/>
      <c r="F325" s="58" t="s">
        <v>406</v>
      </c>
      <c r="G325" s="52"/>
      <c r="H325" s="58">
        <v>13</v>
      </c>
      <c r="I325" s="30">
        <v>11.7</v>
      </c>
      <c r="J325" s="71">
        <v>10.4</v>
      </c>
    </row>
    <row r="326" s="5" customFormat="true" spans="1:10">
      <c r="A326" s="58" t="s">
        <v>22</v>
      </c>
      <c r="B326" s="52">
        <v>250104025</v>
      </c>
      <c r="C326" s="51" t="s">
        <v>596</v>
      </c>
      <c r="D326" s="52"/>
      <c r="E326" s="52"/>
      <c r="F326" s="58" t="s">
        <v>406</v>
      </c>
      <c r="G326" s="52"/>
      <c r="H326" s="58">
        <v>12</v>
      </c>
      <c r="I326" s="30">
        <v>10.8</v>
      </c>
      <c r="J326" s="30">
        <v>9.6</v>
      </c>
    </row>
    <row r="327" s="5" customFormat="true" spans="1:10">
      <c r="A327" s="58" t="s">
        <v>22</v>
      </c>
      <c r="B327" s="52">
        <v>250104026</v>
      </c>
      <c r="C327" s="51" t="s">
        <v>597</v>
      </c>
      <c r="D327" s="52"/>
      <c r="E327" s="52"/>
      <c r="F327" s="58" t="s">
        <v>406</v>
      </c>
      <c r="G327" s="52"/>
      <c r="H327" s="58">
        <v>108</v>
      </c>
      <c r="I327" s="30">
        <v>97.2</v>
      </c>
      <c r="J327" s="71">
        <v>86.4</v>
      </c>
    </row>
    <row r="328" s="5" customFormat="true" spans="1:10">
      <c r="A328" s="58" t="s">
        <v>22</v>
      </c>
      <c r="B328" s="52">
        <v>250104027</v>
      </c>
      <c r="C328" s="51" t="s">
        <v>598</v>
      </c>
      <c r="D328" s="52"/>
      <c r="E328" s="52"/>
      <c r="F328" s="58" t="s">
        <v>406</v>
      </c>
      <c r="G328" s="52"/>
      <c r="H328" s="58">
        <v>85</v>
      </c>
      <c r="I328" s="30">
        <v>76.5</v>
      </c>
      <c r="J328" s="30">
        <v>68</v>
      </c>
    </row>
    <row r="329" s="5" customFormat="true" ht="28.5" spans="1:10">
      <c r="A329" s="58" t="s">
        <v>22</v>
      </c>
      <c r="B329" s="52">
        <v>250104028</v>
      </c>
      <c r="C329" s="51" t="s">
        <v>599</v>
      </c>
      <c r="D329" s="52"/>
      <c r="E329" s="52"/>
      <c r="F329" s="58" t="s">
        <v>406</v>
      </c>
      <c r="G329" s="52"/>
      <c r="H329" s="58">
        <v>76</v>
      </c>
      <c r="I329" s="30">
        <v>68.4</v>
      </c>
      <c r="J329" s="30">
        <v>60.8</v>
      </c>
    </row>
    <row r="330" s="5" customFormat="true" spans="1:10">
      <c r="A330" s="58" t="s">
        <v>22</v>
      </c>
      <c r="B330" s="52">
        <v>250104029</v>
      </c>
      <c r="C330" s="51" t="s">
        <v>600</v>
      </c>
      <c r="D330" s="52"/>
      <c r="E330" s="52"/>
      <c r="F330" s="58" t="s">
        <v>406</v>
      </c>
      <c r="G330" s="52"/>
      <c r="H330" s="58">
        <v>135</v>
      </c>
      <c r="I330" s="30">
        <v>121.5</v>
      </c>
      <c r="J330" s="71">
        <v>108</v>
      </c>
    </row>
    <row r="331" s="5" customFormat="true" spans="1:10">
      <c r="A331" s="58" t="s">
        <v>22</v>
      </c>
      <c r="B331" s="52">
        <v>250104030</v>
      </c>
      <c r="C331" s="51" t="s">
        <v>601</v>
      </c>
      <c r="D331" s="52"/>
      <c r="E331" s="52"/>
      <c r="F331" s="58" t="s">
        <v>406</v>
      </c>
      <c r="G331" s="52"/>
      <c r="H331" s="58">
        <v>57</v>
      </c>
      <c r="I331" s="30">
        <v>51.3</v>
      </c>
      <c r="J331" s="30">
        <v>45.6</v>
      </c>
    </row>
    <row r="332" s="5" customFormat="true" spans="1:10">
      <c r="A332" s="58" t="s">
        <v>22</v>
      </c>
      <c r="B332" s="52">
        <v>250104031</v>
      </c>
      <c r="C332" s="51" t="s">
        <v>602</v>
      </c>
      <c r="D332" s="52"/>
      <c r="E332" s="52"/>
      <c r="F332" s="58" t="s">
        <v>406</v>
      </c>
      <c r="G332" s="52"/>
      <c r="H332" s="58">
        <v>63</v>
      </c>
      <c r="I332" s="30">
        <v>56.7</v>
      </c>
      <c r="J332" s="71">
        <v>50.4</v>
      </c>
    </row>
    <row r="333" s="5" customFormat="true" spans="1:10">
      <c r="A333" s="58" t="s">
        <v>22</v>
      </c>
      <c r="B333" s="52">
        <v>250104032</v>
      </c>
      <c r="C333" s="51" t="s">
        <v>603</v>
      </c>
      <c r="D333" s="52"/>
      <c r="E333" s="52"/>
      <c r="F333" s="58" t="s">
        <v>406</v>
      </c>
      <c r="G333" s="52"/>
      <c r="H333" s="58">
        <v>70</v>
      </c>
      <c r="I333" s="30">
        <v>63</v>
      </c>
      <c r="J333" s="30">
        <v>56</v>
      </c>
    </row>
    <row r="334" s="5" customFormat="true" spans="1:10">
      <c r="A334" s="58" t="s">
        <v>22</v>
      </c>
      <c r="B334" s="52">
        <v>250104033</v>
      </c>
      <c r="C334" s="51" t="s">
        <v>604</v>
      </c>
      <c r="D334" s="51" t="s">
        <v>605</v>
      </c>
      <c r="E334" s="52"/>
      <c r="F334" s="58" t="s">
        <v>406</v>
      </c>
      <c r="G334" s="52" t="s">
        <v>535</v>
      </c>
      <c r="H334" s="58">
        <v>55</v>
      </c>
      <c r="I334" s="30">
        <v>49.5</v>
      </c>
      <c r="J334" s="30">
        <v>44</v>
      </c>
    </row>
    <row r="335" s="5" customFormat="true" spans="1:10">
      <c r="A335" s="58" t="s">
        <v>22</v>
      </c>
      <c r="B335" s="52">
        <v>250104034</v>
      </c>
      <c r="C335" s="51" t="s">
        <v>606</v>
      </c>
      <c r="D335" s="52"/>
      <c r="E335" s="52"/>
      <c r="F335" s="58" t="s">
        <v>406</v>
      </c>
      <c r="G335" s="52"/>
      <c r="H335" s="58">
        <v>70</v>
      </c>
      <c r="I335" s="30">
        <v>63</v>
      </c>
      <c r="J335" s="30">
        <v>56</v>
      </c>
    </row>
    <row r="336" s="5" customFormat="true" spans="1:10">
      <c r="A336" s="58" t="s">
        <v>22</v>
      </c>
      <c r="B336" s="52">
        <v>250104035</v>
      </c>
      <c r="C336" s="51" t="s">
        <v>607</v>
      </c>
      <c r="D336" s="52"/>
      <c r="E336" s="52"/>
      <c r="F336" s="58" t="s">
        <v>406</v>
      </c>
      <c r="G336" s="52"/>
      <c r="H336" s="58">
        <v>63</v>
      </c>
      <c r="I336" s="30">
        <v>56.7</v>
      </c>
      <c r="J336" s="71">
        <v>50.4</v>
      </c>
    </row>
    <row r="337" s="5" customFormat="true" spans="1:10">
      <c r="A337" s="58" t="s">
        <v>22</v>
      </c>
      <c r="B337" s="52" t="s">
        <v>608</v>
      </c>
      <c r="C337" s="51" t="s">
        <v>609</v>
      </c>
      <c r="D337" s="52"/>
      <c r="E337" s="52"/>
      <c r="F337" s="58" t="s">
        <v>33</v>
      </c>
      <c r="G337" s="52"/>
      <c r="H337" s="58">
        <v>35</v>
      </c>
      <c r="I337" s="30">
        <v>31.5</v>
      </c>
      <c r="J337" s="30">
        <v>28</v>
      </c>
    </row>
    <row r="338" s="5" customFormat="true" spans="1:10">
      <c r="A338" s="58" t="s">
        <v>22</v>
      </c>
      <c r="B338" s="52" t="s">
        <v>610</v>
      </c>
      <c r="C338" s="51" t="s">
        <v>611</v>
      </c>
      <c r="D338" s="52"/>
      <c r="E338" s="52"/>
      <c r="F338" s="58" t="s">
        <v>33</v>
      </c>
      <c r="G338" s="52"/>
      <c r="H338" s="58">
        <v>65</v>
      </c>
      <c r="I338" s="30">
        <v>58.5</v>
      </c>
      <c r="J338" s="30">
        <v>52</v>
      </c>
    </row>
    <row r="339" s="5" customFormat="true" ht="42.75" spans="1:10">
      <c r="A339" s="58" t="s">
        <v>22</v>
      </c>
      <c r="B339" s="52" t="s">
        <v>612</v>
      </c>
      <c r="C339" s="51" t="s">
        <v>613</v>
      </c>
      <c r="D339" s="52" t="s">
        <v>614</v>
      </c>
      <c r="E339" s="52"/>
      <c r="F339" s="58" t="s">
        <v>33</v>
      </c>
      <c r="G339" s="52"/>
      <c r="H339" s="58">
        <v>76</v>
      </c>
      <c r="I339" s="30">
        <v>68.4</v>
      </c>
      <c r="J339" s="30">
        <v>60.8</v>
      </c>
    </row>
    <row r="340" s="5" customFormat="true" spans="1:10">
      <c r="A340" s="58"/>
      <c r="B340" s="52">
        <v>2502</v>
      </c>
      <c r="C340" s="51" t="s">
        <v>615</v>
      </c>
      <c r="D340" s="52"/>
      <c r="E340" s="52" t="s">
        <v>616</v>
      </c>
      <c r="F340" s="58"/>
      <c r="G340" s="52"/>
      <c r="H340" s="58"/>
      <c r="I340" s="30"/>
      <c r="J340" s="30"/>
    </row>
    <row r="341" s="5" customFormat="true" spans="1:10">
      <c r="A341" s="58"/>
      <c r="B341" s="52">
        <v>250201</v>
      </c>
      <c r="C341" s="51" t="s">
        <v>617</v>
      </c>
      <c r="D341" s="52"/>
      <c r="E341" s="52"/>
      <c r="F341" s="58"/>
      <c r="G341" s="52"/>
      <c r="H341" s="58"/>
      <c r="I341" s="30"/>
      <c r="J341" s="30"/>
    </row>
    <row r="342" s="5" customFormat="true" ht="42.75" spans="1:10">
      <c r="A342" s="58" t="s">
        <v>22</v>
      </c>
      <c r="B342" s="52">
        <v>250201001</v>
      </c>
      <c r="C342" s="51" t="s">
        <v>618</v>
      </c>
      <c r="D342" s="52" t="s">
        <v>619</v>
      </c>
      <c r="E342" s="52"/>
      <c r="F342" s="58" t="s">
        <v>33</v>
      </c>
      <c r="G342" s="52"/>
      <c r="H342" s="73">
        <v>115</v>
      </c>
      <c r="I342" s="74">
        <v>103.5</v>
      </c>
      <c r="J342" s="74">
        <v>92</v>
      </c>
    </row>
    <row r="343" s="5" customFormat="true" spans="1:10">
      <c r="A343" s="58" t="s">
        <v>22</v>
      </c>
      <c r="B343" s="52">
        <v>250201002</v>
      </c>
      <c r="C343" s="51" t="s">
        <v>620</v>
      </c>
      <c r="D343" s="52"/>
      <c r="E343" s="52"/>
      <c r="F343" s="58" t="s">
        <v>406</v>
      </c>
      <c r="G343" s="52"/>
      <c r="H343" s="58" t="s">
        <v>78</v>
      </c>
      <c r="I343" s="58" t="s">
        <v>78</v>
      </c>
      <c r="J343" s="58" t="s">
        <v>78</v>
      </c>
    </row>
    <row r="344" s="5" customFormat="true" spans="1:10">
      <c r="A344" s="58" t="s">
        <v>22</v>
      </c>
      <c r="B344" s="52">
        <v>250201003</v>
      </c>
      <c r="C344" s="51" t="s">
        <v>621</v>
      </c>
      <c r="D344" s="52"/>
      <c r="E344" s="52"/>
      <c r="F344" s="58" t="s">
        <v>406</v>
      </c>
      <c r="G344" s="52"/>
      <c r="H344" s="58" t="s">
        <v>78</v>
      </c>
      <c r="I344" s="58" t="s">
        <v>78</v>
      </c>
      <c r="J344" s="58" t="s">
        <v>78</v>
      </c>
    </row>
    <row r="345" s="5" customFormat="true" spans="1:10">
      <c r="A345" s="58" t="s">
        <v>22</v>
      </c>
      <c r="B345" s="52">
        <v>250201004</v>
      </c>
      <c r="C345" s="51" t="s">
        <v>622</v>
      </c>
      <c r="D345" s="52"/>
      <c r="E345" s="52"/>
      <c r="F345" s="58"/>
      <c r="G345" s="52"/>
      <c r="H345" s="58"/>
      <c r="I345" s="30"/>
      <c r="J345" s="30"/>
    </row>
    <row r="346" s="5" customFormat="true" spans="1:10">
      <c r="A346" s="58" t="s">
        <v>22</v>
      </c>
      <c r="B346" s="52" t="s">
        <v>623</v>
      </c>
      <c r="C346" s="51" t="s">
        <v>624</v>
      </c>
      <c r="D346" s="52"/>
      <c r="E346" s="52"/>
      <c r="F346" s="58" t="s">
        <v>406</v>
      </c>
      <c r="G346" s="52"/>
      <c r="H346" s="58">
        <v>28</v>
      </c>
      <c r="I346" s="30">
        <v>25.2</v>
      </c>
      <c r="J346" s="30">
        <v>22.4</v>
      </c>
    </row>
    <row r="347" s="5" customFormat="true" spans="1:10">
      <c r="A347" s="58" t="s">
        <v>22</v>
      </c>
      <c r="B347" s="52" t="s">
        <v>625</v>
      </c>
      <c r="C347" s="51" t="s">
        <v>626</v>
      </c>
      <c r="D347" s="52"/>
      <c r="E347" s="52"/>
      <c r="F347" s="58" t="s">
        <v>406</v>
      </c>
      <c r="G347" s="52"/>
      <c r="H347" s="58">
        <v>218</v>
      </c>
      <c r="I347" s="30">
        <v>196.2</v>
      </c>
      <c r="J347" s="30">
        <v>174.4</v>
      </c>
    </row>
    <row r="348" s="5" customFormat="true" spans="1:10">
      <c r="A348" s="58" t="s">
        <v>22</v>
      </c>
      <c r="B348" s="52">
        <v>250201005</v>
      </c>
      <c r="C348" s="51" t="s">
        <v>627</v>
      </c>
      <c r="D348" s="59"/>
      <c r="E348" s="52"/>
      <c r="F348" s="58" t="s">
        <v>406</v>
      </c>
      <c r="G348" s="52"/>
      <c r="H348" s="58">
        <v>57</v>
      </c>
      <c r="I348" s="30">
        <v>51.3</v>
      </c>
      <c r="J348" s="30">
        <v>45.6</v>
      </c>
    </row>
    <row r="349" s="5" customFormat="true" spans="1:10">
      <c r="A349" s="58" t="s">
        <v>22</v>
      </c>
      <c r="B349" s="50" t="s">
        <v>628</v>
      </c>
      <c r="C349" s="31" t="s">
        <v>629</v>
      </c>
      <c r="D349" s="33"/>
      <c r="E349" s="52"/>
      <c r="F349" s="30" t="s">
        <v>406</v>
      </c>
      <c r="G349" s="52"/>
      <c r="H349" s="58">
        <v>57</v>
      </c>
      <c r="I349" s="30">
        <v>51.3</v>
      </c>
      <c r="J349" s="30">
        <v>45.6</v>
      </c>
    </row>
    <row r="350" s="5" customFormat="true" spans="1:10">
      <c r="A350" s="58" t="s">
        <v>22</v>
      </c>
      <c r="B350" s="50" t="s">
        <v>630</v>
      </c>
      <c r="C350" s="31" t="s">
        <v>631</v>
      </c>
      <c r="D350" s="33"/>
      <c r="E350" s="52"/>
      <c r="F350" s="30" t="s">
        <v>406</v>
      </c>
      <c r="G350" s="52"/>
      <c r="H350" s="68">
        <v>51</v>
      </c>
      <c r="I350" s="65">
        <v>45.9</v>
      </c>
      <c r="J350" s="65">
        <v>40.8</v>
      </c>
    </row>
    <row r="351" s="5" customFormat="true" spans="1:10">
      <c r="A351" s="58" t="s">
        <v>22</v>
      </c>
      <c r="B351" s="52">
        <v>250201006</v>
      </c>
      <c r="C351" s="51" t="s">
        <v>632</v>
      </c>
      <c r="D351" s="52"/>
      <c r="E351" s="52"/>
      <c r="F351" s="58" t="s">
        <v>406</v>
      </c>
      <c r="G351" s="52"/>
      <c r="H351" s="58"/>
      <c r="I351" s="30"/>
      <c r="J351" s="30"/>
    </row>
    <row r="352" s="5" customFormat="true" spans="1:10">
      <c r="A352" s="58" t="s">
        <v>22</v>
      </c>
      <c r="B352" s="52" t="s">
        <v>633</v>
      </c>
      <c r="C352" s="51" t="s">
        <v>634</v>
      </c>
      <c r="D352" s="52"/>
      <c r="E352" s="52"/>
      <c r="F352" s="58" t="s">
        <v>406</v>
      </c>
      <c r="G352" s="52"/>
      <c r="H352" s="58">
        <v>28</v>
      </c>
      <c r="I352" s="30">
        <v>25.2</v>
      </c>
      <c r="J352" s="30">
        <v>22.4</v>
      </c>
    </row>
    <row r="353" s="5" customFormat="true" spans="1:10">
      <c r="A353" s="58" t="s">
        <v>22</v>
      </c>
      <c r="B353" s="52" t="s">
        <v>635</v>
      </c>
      <c r="C353" s="51" t="s">
        <v>636</v>
      </c>
      <c r="D353" s="52"/>
      <c r="E353" s="52"/>
      <c r="F353" s="58" t="s">
        <v>406</v>
      </c>
      <c r="G353" s="52"/>
      <c r="H353" s="58">
        <v>38</v>
      </c>
      <c r="I353" s="30">
        <v>34.2</v>
      </c>
      <c r="J353" s="30">
        <v>30.4</v>
      </c>
    </row>
    <row r="354" s="5" customFormat="true" spans="1:10">
      <c r="A354" s="58" t="s">
        <v>22</v>
      </c>
      <c r="B354" s="52" t="s">
        <v>637</v>
      </c>
      <c r="C354" s="51" t="s">
        <v>638</v>
      </c>
      <c r="D354" s="52"/>
      <c r="E354" s="52"/>
      <c r="F354" s="58" t="s">
        <v>406</v>
      </c>
      <c r="G354" s="52"/>
      <c r="H354" s="58">
        <v>285</v>
      </c>
      <c r="I354" s="30">
        <v>256.5</v>
      </c>
      <c r="J354" s="30">
        <v>228</v>
      </c>
    </row>
    <row r="355" s="5" customFormat="true" ht="28.5" spans="1:10">
      <c r="A355" s="58" t="s">
        <v>22</v>
      </c>
      <c r="B355" s="52">
        <v>250201007</v>
      </c>
      <c r="C355" s="51" t="s">
        <v>639</v>
      </c>
      <c r="D355" s="52"/>
      <c r="E355" s="52"/>
      <c r="F355" s="58" t="s">
        <v>406</v>
      </c>
      <c r="G355" s="52" t="s">
        <v>640</v>
      </c>
      <c r="H355" s="58">
        <v>27</v>
      </c>
      <c r="I355" s="30">
        <v>24.3</v>
      </c>
      <c r="J355" s="71">
        <v>21.6</v>
      </c>
    </row>
    <row r="356" s="5" customFormat="true" spans="1:10">
      <c r="A356" s="58" t="s">
        <v>22</v>
      </c>
      <c r="B356" s="52">
        <v>250201008</v>
      </c>
      <c r="C356" s="51" t="s">
        <v>641</v>
      </c>
      <c r="D356" s="52"/>
      <c r="E356" s="52"/>
      <c r="F356" s="58" t="s">
        <v>642</v>
      </c>
      <c r="G356" s="52"/>
      <c r="H356" s="58">
        <v>47</v>
      </c>
      <c r="I356" s="30">
        <v>42.3</v>
      </c>
      <c r="J356" s="30">
        <v>37.6</v>
      </c>
    </row>
    <row r="357" s="5" customFormat="true" spans="1:10">
      <c r="A357" s="58" t="s">
        <v>22</v>
      </c>
      <c r="B357" s="52">
        <v>250201009</v>
      </c>
      <c r="C357" s="51" t="s">
        <v>643</v>
      </c>
      <c r="D357" s="52"/>
      <c r="E357" s="52"/>
      <c r="F357" s="58" t="s">
        <v>406</v>
      </c>
      <c r="G357" s="52"/>
      <c r="H357" s="58">
        <v>95</v>
      </c>
      <c r="I357" s="30">
        <v>85.5</v>
      </c>
      <c r="J357" s="30">
        <v>76</v>
      </c>
    </row>
    <row r="358" s="5" customFormat="true" spans="1:10">
      <c r="A358" s="58" t="s">
        <v>22</v>
      </c>
      <c r="B358" s="52">
        <v>250201010</v>
      </c>
      <c r="C358" s="51" t="s">
        <v>644</v>
      </c>
      <c r="D358" s="52"/>
      <c r="E358" s="52"/>
      <c r="F358" s="58" t="s">
        <v>406</v>
      </c>
      <c r="G358" s="52"/>
      <c r="H358" s="58">
        <v>85</v>
      </c>
      <c r="I358" s="30">
        <v>76.5</v>
      </c>
      <c r="J358" s="30">
        <v>68</v>
      </c>
    </row>
    <row r="359" s="5" customFormat="true" spans="1:10">
      <c r="A359" s="58"/>
      <c r="B359" s="52">
        <v>250202</v>
      </c>
      <c r="C359" s="51" t="s">
        <v>645</v>
      </c>
      <c r="D359" s="52"/>
      <c r="E359" s="52"/>
      <c r="F359" s="58"/>
      <c r="G359" s="52"/>
      <c r="H359" s="58"/>
      <c r="I359" s="30"/>
      <c r="J359" s="30"/>
    </row>
    <row r="360" s="5" customFormat="true" spans="1:10">
      <c r="A360" s="58" t="s">
        <v>22</v>
      </c>
      <c r="B360" s="52">
        <v>250202001</v>
      </c>
      <c r="C360" s="51" t="s">
        <v>646</v>
      </c>
      <c r="D360" s="52"/>
      <c r="E360" s="52"/>
      <c r="F360" s="58" t="s">
        <v>406</v>
      </c>
      <c r="G360" s="52"/>
      <c r="H360" s="58">
        <v>5</v>
      </c>
      <c r="I360" s="30">
        <v>4.5</v>
      </c>
      <c r="J360" s="30">
        <v>4</v>
      </c>
    </row>
    <row r="361" s="5" customFormat="true" spans="1:10">
      <c r="A361" s="58" t="s">
        <v>22</v>
      </c>
      <c r="B361" s="52">
        <v>250202002</v>
      </c>
      <c r="C361" s="51" t="s">
        <v>647</v>
      </c>
      <c r="D361" s="52"/>
      <c r="E361" s="52"/>
      <c r="F361" s="58" t="s">
        <v>406</v>
      </c>
      <c r="G361" s="52"/>
      <c r="H361" s="58">
        <v>5</v>
      </c>
      <c r="I361" s="30">
        <v>4.5</v>
      </c>
      <c r="J361" s="30">
        <v>4</v>
      </c>
    </row>
    <row r="362" s="5" customFormat="true" spans="1:10">
      <c r="A362" s="58" t="s">
        <v>22</v>
      </c>
      <c r="B362" s="52">
        <v>250202003</v>
      </c>
      <c r="C362" s="51" t="s">
        <v>648</v>
      </c>
      <c r="D362" s="52"/>
      <c r="E362" s="52"/>
      <c r="F362" s="58"/>
      <c r="G362" s="59"/>
      <c r="H362" s="58"/>
      <c r="I362" s="30"/>
      <c r="J362" s="30"/>
    </row>
    <row r="363" s="5" customFormat="true" spans="1:10">
      <c r="A363" s="58" t="s">
        <v>22</v>
      </c>
      <c r="B363" s="52" t="s">
        <v>649</v>
      </c>
      <c r="C363" s="51" t="s">
        <v>650</v>
      </c>
      <c r="D363" s="52"/>
      <c r="E363" s="52"/>
      <c r="F363" s="58" t="s">
        <v>406</v>
      </c>
      <c r="G363" s="52"/>
      <c r="H363" s="58">
        <v>5</v>
      </c>
      <c r="I363" s="30">
        <v>4.5</v>
      </c>
      <c r="J363" s="30">
        <v>4</v>
      </c>
    </row>
    <row r="364" s="5" customFormat="true" ht="28.5" spans="1:10">
      <c r="A364" s="58" t="s">
        <v>22</v>
      </c>
      <c r="B364" s="52" t="s">
        <v>651</v>
      </c>
      <c r="C364" s="51" t="s">
        <v>652</v>
      </c>
      <c r="D364" s="52"/>
      <c r="E364" s="52"/>
      <c r="F364" s="58" t="s">
        <v>406</v>
      </c>
      <c r="G364" s="52"/>
      <c r="H364" s="58">
        <v>19</v>
      </c>
      <c r="I364" s="30">
        <v>17.1</v>
      </c>
      <c r="J364" s="30">
        <v>15.2</v>
      </c>
    </row>
    <row r="365" s="5" customFormat="true" spans="1:10">
      <c r="A365" s="58" t="s">
        <v>22</v>
      </c>
      <c r="B365" s="52">
        <v>250202004</v>
      </c>
      <c r="C365" s="51" t="s">
        <v>653</v>
      </c>
      <c r="D365" s="52"/>
      <c r="E365" s="52"/>
      <c r="F365" s="58" t="s">
        <v>406</v>
      </c>
      <c r="G365" s="52"/>
      <c r="H365" s="58">
        <v>6</v>
      </c>
      <c r="I365" s="30">
        <v>5.4</v>
      </c>
      <c r="J365" s="30">
        <v>4.8</v>
      </c>
    </row>
    <row r="366" s="5" customFormat="true" spans="1:10">
      <c r="A366" s="58" t="s">
        <v>22</v>
      </c>
      <c r="B366" s="52">
        <v>250202005</v>
      </c>
      <c r="C366" s="51" t="s">
        <v>654</v>
      </c>
      <c r="D366" s="52"/>
      <c r="E366" s="52"/>
      <c r="F366" s="58" t="s">
        <v>406</v>
      </c>
      <c r="G366" s="52"/>
      <c r="H366" s="58">
        <v>18</v>
      </c>
      <c r="I366" s="30">
        <v>16.2</v>
      </c>
      <c r="J366" s="30">
        <v>14.4</v>
      </c>
    </row>
    <row r="367" s="5" customFormat="true" spans="1:10">
      <c r="A367" s="58" t="s">
        <v>22</v>
      </c>
      <c r="B367" s="52">
        <v>250202006</v>
      </c>
      <c r="C367" s="51" t="s">
        <v>655</v>
      </c>
      <c r="D367" s="52"/>
      <c r="E367" s="52"/>
      <c r="F367" s="58" t="s">
        <v>406</v>
      </c>
      <c r="G367" s="52"/>
      <c r="H367" s="58">
        <v>15</v>
      </c>
      <c r="I367" s="30">
        <v>13.5</v>
      </c>
      <c r="J367" s="30">
        <v>12</v>
      </c>
    </row>
    <row r="368" s="5" customFormat="true" spans="1:10">
      <c r="A368" s="58" t="s">
        <v>22</v>
      </c>
      <c r="B368" s="52">
        <v>250202007</v>
      </c>
      <c r="C368" s="51" t="s">
        <v>656</v>
      </c>
      <c r="D368" s="52"/>
      <c r="E368" s="52"/>
      <c r="F368" s="58" t="s">
        <v>406</v>
      </c>
      <c r="G368" s="52"/>
      <c r="H368" s="58">
        <v>16</v>
      </c>
      <c r="I368" s="30">
        <v>14.4</v>
      </c>
      <c r="J368" s="30">
        <v>12.8</v>
      </c>
    </row>
    <row r="369" s="5" customFormat="true" spans="1:10">
      <c r="A369" s="58" t="s">
        <v>22</v>
      </c>
      <c r="B369" s="52">
        <v>250202008</v>
      </c>
      <c r="C369" s="51" t="s">
        <v>657</v>
      </c>
      <c r="D369" s="52"/>
      <c r="E369" s="52"/>
      <c r="F369" s="58" t="s">
        <v>406</v>
      </c>
      <c r="G369" s="52"/>
      <c r="H369" s="58">
        <v>25</v>
      </c>
      <c r="I369" s="30">
        <v>22.5</v>
      </c>
      <c r="J369" s="30">
        <v>20</v>
      </c>
    </row>
    <row r="370" s="5" customFormat="true" spans="1:10">
      <c r="A370" s="58" t="s">
        <v>22</v>
      </c>
      <c r="B370" s="52">
        <v>250202009</v>
      </c>
      <c r="C370" s="51" t="s">
        <v>658</v>
      </c>
      <c r="D370" s="52"/>
      <c r="E370" s="52"/>
      <c r="F370" s="58" t="s">
        <v>406</v>
      </c>
      <c r="G370" s="52"/>
      <c r="H370" s="58">
        <v>3</v>
      </c>
      <c r="I370" s="30">
        <v>2.7</v>
      </c>
      <c r="J370" s="30">
        <v>2.4</v>
      </c>
    </row>
    <row r="371" s="5" customFormat="true" spans="1:10">
      <c r="A371" s="58" t="s">
        <v>22</v>
      </c>
      <c r="B371" s="52">
        <v>250202010</v>
      </c>
      <c r="C371" s="51" t="s">
        <v>659</v>
      </c>
      <c r="D371" s="52"/>
      <c r="E371" s="52"/>
      <c r="F371" s="58" t="s">
        <v>406</v>
      </c>
      <c r="G371" s="52"/>
      <c r="H371" s="58">
        <v>3</v>
      </c>
      <c r="I371" s="30">
        <v>2.7</v>
      </c>
      <c r="J371" s="30">
        <v>2.4</v>
      </c>
    </row>
    <row r="372" s="5" customFormat="true" spans="1:10">
      <c r="A372" s="58" t="s">
        <v>22</v>
      </c>
      <c r="B372" s="52">
        <v>250202011</v>
      </c>
      <c r="C372" s="51" t="s">
        <v>660</v>
      </c>
      <c r="D372" s="52"/>
      <c r="E372" s="52"/>
      <c r="F372" s="58" t="s">
        <v>406</v>
      </c>
      <c r="G372" s="52"/>
      <c r="H372" s="58">
        <v>3</v>
      </c>
      <c r="I372" s="30">
        <v>2.7</v>
      </c>
      <c r="J372" s="30">
        <v>2.4</v>
      </c>
    </row>
    <row r="373" s="5" customFormat="true" spans="1:10">
      <c r="A373" s="58" t="s">
        <v>22</v>
      </c>
      <c r="B373" s="52">
        <v>250202012</v>
      </c>
      <c r="C373" s="51" t="s">
        <v>661</v>
      </c>
      <c r="D373" s="52"/>
      <c r="E373" s="52"/>
      <c r="F373" s="58" t="s">
        <v>406</v>
      </c>
      <c r="G373" s="52"/>
      <c r="H373" s="58">
        <v>10</v>
      </c>
      <c r="I373" s="30">
        <v>9</v>
      </c>
      <c r="J373" s="30">
        <v>8</v>
      </c>
    </row>
    <row r="374" s="5" customFormat="true" spans="1:10">
      <c r="A374" s="58" t="s">
        <v>22</v>
      </c>
      <c r="B374" s="52">
        <v>250202013</v>
      </c>
      <c r="C374" s="51" t="s">
        <v>662</v>
      </c>
      <c r="D374" s="52"/>
      <c r="E374" s="52"/>
      <c r="F374" s="58" t="s">
        <v>406</v>
      </c>
      <c r="G374" s="52"/>
      <c r="H374" s="58" t="s">
        <v>78</v>
      </c>
      <c r="I374" s="58" t="s">
        <v>78</v>
      </c>
      <c r="J374" s="58" t="s">
        <v>78</v>
      </c>
    </row>
    <row r="375" s="5" customFormat="true" spans="1:10">
      <c r="A375" s="58" t="s">
        <v>22</v>
      </c>
      <c r="B375" s="52">
        <v>250202014</v>
      </c>
      <c r="C375" s="51" t="s">
        <v>663</v>
      </c>
      <c r="D375" s="52"/>
      <c r="E375" s="52"/>
      <c r="F375" s="58" t="s">
        <v>406</v>
      </c>
      <c r="G375" s="52"/>
      <c r="H375" s="58" t="s">
        <v>78</v>
      </c>
      <c r="I375" s="58" t="s">
        <v>78</v>
      </c>
      <c r="J375" s="58" t="s">
        <v>78</v>
      </c>
    </row>
    <row r="376" s="5" customFormat="true" spans="1:10">
      <c r="A376" s="58" t="s">
        <v>22</v>
      </c>
      <c r="B376" s="52">
        <v>250202015</v>
      </c>
      <c r="C376" s="51" t="s">
        <v>664</v>
      </c>
      <c r="D376" s="52"/>
      <c r="E376" s="52"/>
      <c r="F376" s="58" t="s">
        <v>406</v>
      </c>
      <c r="G376" s="52"/>
      <c r="H376" s="58">
        <v>43</v>
      </c>
      <c r="I376" s="30">
        <v>38.7</v>
      </c>
      <c r="J376" s="30">
        <v>34.4</v>
      </c>
    </row>
    <row r="377" s="5" customFormat="true" spans="1:10">
      <c r="A377" s="58" t="s">
        <v>22</v>
      </c>
      <c r="B377" s="52">
        <v>250202016</v>
      </c>
      <c r="C377" s="51" t="s">
        <v>665</v>
      </c>
      <c r="D377" s="52"/>
      <c r="E377" s="52"/>
      <c r="F377" s="58" t="s">
        <v>406</v>
      </c>
      <c r="G377" s="52"/>
      <c r="H377" s="58">
        <v>6</v>
      </c>
      <c r="I377" s="30">
        <v>5.4</v>
      </c>
      <c r="J377" s="30">
        <v>4.8</v>
      </c>
    </row>
    <row r="378" s="5" customFormat="true" ht="28.5" spans="1:10">
      <c r="A378" s="58" t="s">
        <v>22</v>
      </c>
      <c r="B378" s="52">
        <v>250202017</v>
      </c>
      <c r="C378" s="51" t="s">
        <v>666</v>
      </c>
      <c r="D378" s="52"/>
      <c r="E378" s="52"/>
      <c r="F378" s="58" t="s">
        <v>406</v>
      </c>
      <c r="G378" s="52"/>
      <c r="H378" s="58">
        <v>10</v>
      </c>
      <c r="I378" s="30">
        <v>9</v>
      </c>
      <c r="J378" s="71">
        <v>8</v>
      </c>
    </row>
    <row r="379" s="5" customFormat="true" spans="1:10">
      <c r="A379" s="58" t="s">
        <v>22</v>
      </c>
      <c r="B379" s="52">
        <v>250202018</v>
      </c>
      <c r="C379" s="51" t="s">
        <v>667</v>
      </c>
      <c r="D379" s="59"/>
      <c r="E379" s="52"/>
      <c r="F379" s="58" t="s">
        <v>406</v>
      </c>
      <c r="G379" s="52"/>
      <c r="H379" s="58">
        <v>9</v>
      </c>
      <c r="I379" s="30">
        <v>8.1</v>
      </c>
      <c r="J379" s="71">
        <v>7.2</v>
      </c>
    </row>
    <row r="380" s="5" customFormat="true" ht="28.5" spans="1:10">
      <c r="A380" s="58" t="s">
        <v>22</v>
      </c>
      <c r="B380" s="52" t="s">
        <v>668</v>
      </c>
      <c r="C380" s="51" t="s">
        <v>669</v>
      </c>
      <c r="D380" s="52"/>
      <c r="E380" s="52"/>
      <c r="F380" s="58" t="s">
        <v>406</v>
      </c>
      <c r="G380" s="52"/>
      <c r="H380" s="58">
        <v>9</v>
      </c>
      <c r="I380" s="30">
        <v>8.1</v>
      </c>
      <c r="J380" s="71">
        <v>7.2</v>
      </c>
    </row>
    <row r="381" s="5" customFormat="true" spans="1:10">
      <c r="A381" s="58" t="s">
        <v>22</v>
      </c>
      <c r="B381" s="52">
        <v>250202019</v>
      </c>
      <c r="C381" s="51" t="s">
        <v>670</v>
      </c>
      <c r="D381" s="52"/>
      <c r="E381" s="52"/>
      <c r="F381" s="58" t="s">
        <v>406</v>
      </c>
      <c r="G381" s="52"/>
      <c r="H381" s="58">
        <v>2</v>
      </c>
      <c r="I381" s="30">
        <v>1.8</v>
      </c>
      <c r="J381" s="30">
        <v>1.6</v>
      </c>
    </row>
    <row r="382" s="5" customFormat="true" ht="28.5" spans="1:10">
      <c r="A382" s="58" t="s">
        <v>22</v>
      </c>
      <c r="B382" s="52">
        <v>250202020</v>
      </c>
      <c r="C382" s="51" t="s">
        <v>671</v>
      </c>
      <c r="D382" s="52"/>
      <c r="E382" s="52"/>
      <c r="F382" s="58" t="s">
        <v>406</v>
      </c>
      <c r="G382" s="52"/>
      <c r="H382" s="58">
        <v>5</v>
      </c>
      <c r="I382" s="30">
        <v>4.5</v>
      </c>
      <c r="J382" s="30">
        <v>4</v>
      </c>
    </row>
    <row r="383" s="5" customFormat="true" spans="1:10">
      <c r="A383" s="58" t="s">
        <v>22</v>
      </c>
      <c r="B383" s="52">
        <v>250202021</v>
      </c>
      <c r="C383" s="51" t="s">
        <v>672</v>
      </c>
      <c r="D383" s="52"/>
      <c r="E383" s="52"/>
      <c r="F383" s="58" t="s">
        <v>406</v>
      </c>
      <c r="G383" s="52"/>
      <c r="H383" s="58">
        <v>3</v>
      </c>
      <c r="I383" s="30">
        <v>2.7</v>
      </c>
      <c r="J383" s="30">
        <v>2.4</v>
      </c>
    </row>
    <row r="384" s="5" customFormat="true" spans="1:10">
      <c r="A384" s="58" t="s">
        <v>22</v>
      </c>
      <c r="B384" s="52">
        <v>250202022</v>
      </c>
      <c r="C384" s="51" t="s">
        <v>673</v>
      </c>
      <c r="D384" s="52"/>
      <c r="E384" s="52"/>
      <c r="F384" s="58" t="s">
        <v>406</v>
      </c>
      <c r="G384" s="52"/>
      <c r="H384" s="58">
        <v>3</v>
      </c>
      <c r="I384" s="30">
        <v>2.7</v>
      </c>
      <c r="J384" s="30">
        <v>2.4</v>
      </c>
    </row>
    <row r="385" s="5" customFormat="true" spans="1:10">
      <c r="A385" s="58" t="s">
        <v>22</v>
      </c>
      <c r="B385" s="52">
        <v>250202023</v>
      </c>
      <c r="C385" s="51" t="s">
        <v>674</v>
      </c>
      <c r="D385" s="52"/>
      <c r="E385" s="52"/>
      <c r="F385" s="58" t="s">
        <v>406</v>
      </c>
      <c r="G385" s="52"/>
      <c r="H385" s="58" t="s">
        <v>78</v>
      </c>
      <c r="I385" s="58" t="s">
        <v>78</v>
      </c>
      <c r="J385" s="58" t="s">
        <v>78</v>
      </c>
    </row>
    <row r="386" s="5" customFormat="true" spans="1:10">
      <c r="A386" s="58" t="s">
        <v>22</v>
      </c>
      <c r="B386" s="52">
        <v>250202024</v>
      </c>
      <c r="C386" s="51" t="s">
        <v>675</v>
      </c>
      <c r="D386" s="52"/>
      <c r="E386" s="52"/>
      <c r="F386" s="58" t="s">
        <v>406</v>
      </c>
      <c r="G386" s="52"/>
      <c r="H386" s="58">
        <v>2</v>
      </c>
      <c r="I386" s="30">
        <v>1.8</v>
      </c>
      <c r="J386" s="30">
        <v>1.6</v>
      </c>
    </row>
    <row r="387" s="5" customFormat="true" spans="1:10">
      <c r="A387" s="58" t="s">
        <v>22</v>
      </c>
      <c r="B387" s="52">
        <v>250202025</v>
      </c>
      <c r="C387" s="51" t="s">
        <v>676</v>
      </c>
      <c r="D387" s="52"/>
      <c r="E387" s="52"/>
      <c r="F387" s="58" t="s">
        <v>406</v>
      </c>
      <c r="G387" s="52"/>
      <c r="H387" s="58">
        <v>5</v>
      </c>
      <c r="I387" s="30">
        <v>4.5</v>
      </c>
      <c r="J387" s="30">
        <v>4</v>
      </c>
    </row>
    <row r="388" s="5" customFormat="true" spans="1:10">
      <c r="A388" s="58" t="s">
        <v>22</v>
      </c>
      <c r="B388" s="52">
        <v>250202026</v>
      </c>
      <c r="C388" s="51" t="s">
        <v>677</v>
      </c>
      <c r="D388" s="52"/>
      <c r="E388" s="52"/>
      <c r="F388" s="58" t="s">
        <v>406</v>
      </c>
      <c r="G388" s="59"/>
      <c r="H388" s="58">
        <v>10</v>
      </c>
      <c r="I388" s="30">
        <v>9</v>
      </c>
      <c r="J388" s="71">
        <v>8</v>
      </c>
    </row>
    <row r="389" s="5" customFormat="true" spans="1:10">
      <c r="A389" s="58" t="s">
        <v>22</v>
      </c>
      <c r="B389" s="52" t="s">
        <v>678</v>
      </c>
      <c r="C389" s="51" t="s">
        <v>679</v>
      </c>
      <c r="D389" s="52"/>
      <c r="E389" s="52"/>
      <c r="F389" s="58" t="s">
        <v>406</v>
      </c>
      <c r="G389" s="52"/>
      <c r="H389" s="58">
        <v>42</v>
      </c>
      <c r="I389" s="30">
        <v>37.8</v>
      </c>
      <c r="J389" s="71">
        <v>33.6</v>
      </c>
    </row>
    <row r="390" s="5" customFormat="true" spans="1:10">
      <c r="A390" s="58" t="s">
        <v>22</v>
      </c>
      <c r="B390" s="52">
        <v>250202027</v>
      </c>
      <c r="C390" s="51" t="s">
        <v>680</v>
      </c>
      <c r="D390" s="52"/>
      <c r="E390" s="52"/>
      <c r="F390" s="58" t="s">
        <v>406</v>
      </c>
      <c r="G390" s="52"/>
      <c r="H390" s="58">
        <v>4</v>
      </c>
      <c r="I390" s="30">
        <v>3.6</v>
      </c>
      <c r="J390" s="30">
        <v>3.2</v>
      </c>
    </row>
    <row r="391" s="5" customFormat="true" spans="1:10">
      <c r="A391" s="58" t="s">
        <v>22</v>
      </c>
      <c r="B391" s="52">
        <v>250202028</v>
      </c>
      <c r="C391" s="51" t="s">
        <v>681</v>
      </c>
      <c r="D391" s="52"/>
      <c r="E391" s="52"/>
      <c r="F391" s="58" t="s">
        <v>406</v>
      </c>
      <c r="G391" s="52"/>
      <c r="H391" s="58">
        <v>5</v>
      </c>
      <c r="I391" s="30">
        <v>4.5</v>
      </c>
      <c r="J391" s="30">
        <v>4</v>
      </c>
    </row>
    <row r="392" s="5" customFormat="true" spans="1:10">
      <c r="A392" s="58" t="s">
        <v>22</v>
      </c>
      <c r="B392" s="52">
        <v>250202029</v>
      </c>
      <c r="C392" s="51" t="s">
        <v>682</v>
      </c>
      <c r="D392" s="52"/>
      <c r="E392" s="52"/>
      <c r="F392" s="58" t="s">
        <v>406</v>
      </c>
      <c r="G392" s="52"/>
      <c r="H392" s="58">
        <v>5</v>
      </c>
      <c r="I392" s="30">
        <v>4.5</v>
      </c>
      <c r="J392" s="30">
        <v>4</v>
      </c>
    </row>
    <row r="393" s="5" customFormat="true" spans="1:10">
      <c r="A393" s="58" t="s">
        <v>22</v>
      </c>
      <c r="B393" s="52">
        <v>250202030</v>
      </c>
      <c r="C393" s="51" t="s">
        <v>683</v>
      </c>
      <c r="D393" s="52"/>
      <c r="E393" s="52"/>
      <c r="F393" s="58" t="s">
        <v>406</v>
      </c>
      <c r="G393" s="52"/>
      <c r="H393" s="58">
        <v>10</v>
      </c>
      <c r="I393" s="30">
        <v>9</v>
      </c>
      <c r="J393" s="30">
        <v>8</v>
      </c>
    </row>
    <row r="394" s="5" customFormat="true" spans="1:10">
      <c r="A394" s="58" t="s">
        <v>22</v>
      </c>
      <c r="B394" s="52">
        <v>250202031</v>
      </c>
      <c r="C394" s="51" t="s">
        <v>684</v>
      </c>
      <c r="D394" s="59"/>
      <c r="E394" s="52"/>
      <c r="F394" s="58" t="s">
        <v>406</v>
      </c>
      <c r="G394" s="52"/>
      <c r="H394" s="58">
        <v>5</v>
      </c>
      <c r="I394" s="30">
        <v>4.5</v>
      </c>
      <c r="J394" s="30">
        <v>4</v>
      </c>
    </row>
    <row r="395" s="5" customFormat="true" spans="1:10">
      <c r="A395" s="58" t="s">
        <v>22</v>
      </c>
      <c r="B395" s="52" t="s">
        <v>685</v>
      </c>
      <c r="C395" s="51" t="s">
        <v>686</v>
      </c>
      <c r="D395" s="52"/>
      <c r="E395" s="52"/>
      <c r="F395" s="58" t="s">
        <v>406</v>
      </c>
      <c r="G395" s="52"/>
      <c r="H395" s="58">
        <v>5</v>
      </c>
      <c r="I395" s="30">
        <v>4.5</v>
      </c>
      <c r="J395" s="30">
        <v>4</v>
      </c>
    </row>
    <row r="396" s="5" customFormat="true" spans="1:10">
      <c r="A396" s="58" t="s">
        <v>22</v>
      </c>
      <c r="B396" s="52" t="s">
        <v>687</v>
      </c>
      <c r="C396" s="51" t="s">
        <v>688</v>
      </c>
      <c r="D396" s="52"/>
      <c r="E396" s="52"/>
      <c r="F396" s="58" t="s">
        <v>406</v>
      </c>
      <c r="G396" s="52"/>
      <c r="H396" s="58">
        <v>5</v>
      </c>
      <c r="I396" s="30">
        <v>4.5</v>
      </c>
      <c r="J396" s="30">
        <v>4</v>
      </c>
    </row>
    <row r="397" s="5" customFormat="true" spans="1:10">
      <c r="A397" s="58" t="s">
        <v>22</v>
      </c>
      <c r="B397" s="52" t="s">
        <v>689</v>
      </c>
      <c r="C397" s="51" t="s">
        <v>690</v>
      </c>
      <c r="D397" s="52"/>
      <c r="E397" s="52"/>
      <c r="F397" s="58" t="s">
        <v>406</v>
      </c>
      <c r="G397" s="52"/>
      <c r="H397" s="58">
        <v>5</v>
      </c>
      <c r="I397" s="30">
        <v>4.5</v>
      </c>
      <c r="J397" s="30">
        <v>4</v>
      </c>
    </row>
    <row r="398" s="5" customFormat="true" spans="1:10">
      <c r="A398" s="58" t="s">
        <v>22</v>
      </c>
      <c r="B398" s="52">
        <v>250202032</v>
      </c>
      <c r="C398" s="51" t="s">
        <v>691</v>
      </c>
      <c r="D398" s="52"/>
      <c r="E398" s="52"/>
      <c r="F398" s="58" t="s">
        <v>406</v>
      </c>
      <c r="G398" s="52"/>
      <c r="H398" s="58">
        <v>4</v>
      </c>
      <c r="I398" s="30">
        <v>3.6</v>
      </c>
      <c r="J398" s="30">
        <v>3.2</v>
      </c>
    </row>
    <row r="399" s="5" customFormat="true" spans="1:10">
      <c r="A399" s="58" t="s">
        <v>22</v>
      </c>
      <c r="B399" s="52">
        <v>250202033</v>
      </c>
      <c r="C399" s="51" t="s">
        <v>692</v>
      </c>
      <c r="D399" s="52"/>
      <c r="E399" s="52"/>
      <c r="F399" s="58" t="s">
        <v>406</v>
      </c>
      <c r="G399" s="52"/>
      <c r="H399" s="58">
        <v>3</v>
      </c>
      <c r="I399" s="30">
        <v>2.7</v>
      </c>
      <c r="J399" s="30">
        <v>2.4</v>
      </c>
    </row>
    <row r="400" s="5" customFormat="true" ht="28.5" spans="1:10">
      <c r="A400" s="58" t="s">
        <v>22</v>
      </c>
      <c r="B400" s="52">
        <v>250202034</v>
      </c>
      <c r="C400" s="51" t="s">
        <v>693</v>
      </c>
      <c r="D400" s="52" t="s">
        <v>694</v>
      </c>
      <c r="E400" s="52"/>
      <c r="F400" s="58" t="s">
        <v>406</v>
      </c>
      <c r="G400" s="52" t="s">
        <v>535</v>
      </c>
      <c r="H400" s="58">
        <v>16</v>
      </c>
      <c r="I400" s="30">
        <v>14.4</v>
      </c>
      <c r="J400" s="30">
        <v>12.8</v>
      </c>
    </row>
    <row r="401" s="5" customFormat="true" spans="1:10">
      <c r="A401" s="58" t="s">
        <v>22</v>
      </c>
      <c r="B401" s="52">
        <v>250202035</v>
      </c>
      <c r="C401" s="51" t="s">
        <v>695</v>
      </c>
      <c r="D401" s="52"/>
      <c r="E401" s="52"/>
      <c r="F401" s="58" t="s">
        <v>406</v>
      </c>
      <c r="G401" s="52"/>
      <c r="H401" s="58">
        <v>10</v>
      </c>
      <c r="I401" s="30">
        <v>9</v>
      </c>
      <c r="J401" s="30">
        <v>8</v>
      </c>
    </row>
    <row r="402" s="5" customFormat="true" spans="1:10">
      <c r="A402" s="58" t="s">
        <v>22</v>
      </c>
      <c r="B402" s="52">
        <v>250202036</v>
      </c>
      <c r="C402" s="51" t="s">
        <v>696</v>
      </c>
      <c r="D402" s="52"/>
      <c r="E402" s="52"/>
      <c r="F402" s="58" t="s">
        <v>406</v>
      </c>
      <c r="G402" s="52"/>
      <c r="H402" s="58" t="s">
        <v>78</v>
      </c>
      <c r="I402" s="58" t="s">
        <v>78</v>
      </c>
      <c r="J402" s="58" t="s">
        <v>78</v>
      </c>
    </row>
    <row r="403" s="5" customFormat="true" spans="1:10">
      <c r="A403" s="58" t="s">
        <v>22</v>
      </c>
      <c r="B403" s="52">
        <v>250202037</v>
      </c>
      <c r="C403" s="51" t="s">
        <v>697</v>
      </c>
      <c r="D403" s="52"/>
      <c r="E403" s="52"/>
      <c r="F403" s="58" t="s">
        <v>406</v>
      </c>
      <c r="G403" s="52"/>
      <c r="H403" s="58" t="s">
        <v>78</v>
      </c>
      <c r="I403" s="58" t="s">
        <v>78</v>
      </c>
      <c r="J403" s="58" t="s">
        <v>78</v>
      </c>
    </row>
    <row r="404" s="5" customFormat="true" spans="1:10">
      <c r="A404" s="58" t="s">
        <v>22</v>
      </c>
      <c r="B404" s="52">
        <v>250202038</v>
      </c>
      <c r="C404" s="51" t="s">
        <v>698</v>
      </c>
      <c r="D404" s="52"/>
      <c r="E404" s="52"/>
      <c r="F404" s="58" t="s">
        <v>406</v>
      </c>
      <c r="G404" s="52"/>
      <c r="H404" s="58">
        <v>10</v>
      </c>
      <c r="I404" s="30">
        <v>9</v>
      </c>
      <c r="J404" s="30">
        <v>8</v>
      </c>
    </row>
    <row r="405" s="5" customFormat="true" ht="57" spans="1:10">
      <c r="A405" s="58" t="s">
        <v>22</v>
      </c>
      <c r="B405" s="52">
        <v>250202039</v>
      </c>
      <c r="C405" s="51" t="s">
        <v>699</v>
      </c>
      <c r="D405" s="52" t="s">
        <v>700</v>
      </c>
      <c r="E405" s="52"/>
      <c r="F405" s="58"/>
      <c r="G405" s="52"/>
      <c r="H405" s="58"/>
      <c r="I405" s="30"/>
      <c r="J405" s="30"/>
    </row>
    <row r="406" s="5" customFormat="true" spans="1:10">
      <c r="A406" s="58" t="s">
        <v>22</v>
      </c>
      <c r="B406" s="52" t="s">
        <v>701</v>
      </c>
      <c r="C406" s="51" t="s">
        <v>702</v>
      </c>
      <c r="D406" s="52"/>
      <c r="E406" s="52"/>
      <c r="F406" s="58" t="s">
        <v>703</v>
      </c>
      <c r="G406" s="52"/>
      <c r="H406" s="68">
        <v>40</v>
      </c>
      <c r="I406" s="65">
        <v>36</v>
      </c>
      <c r="J406" s="65">
        <v>32</v>
      </c>
    </row>
    <row r="407" s="5" customFormat="true" spans="1:10">
      <c r="A407" s="58" t="s">
        <v>22</v>
      </c>
      <c r="B407" s="52" t="s">
        <v>704</v>
      </c>
      <c r="C407" s="51" t="s">
        <v>705</v>
      </c>
      <c r="D407" s="52"/>
      <c r="E407" s="52"/>
      <c r="F407" s="58" t="s">
        <v>33</v>
      </c>
      <c r="G407" s="52"/>
      <c r="H407" s="58">
        <v>100</v>
      </c>
      <c r="I407" s="30">
        <v>90</v>
      </c>
      <c r="J407" s="30">
        <v>80</v>
      </c>
    </row>
    <row r="408" s="5" customFormat="true" spans="1:10">
      <c r="A408" s="58" t="s">
        <v>22</v>
      </c>
      <c r="B408" s="52">
        <v>250202040</v>
      </c>
      <c r="C408" s="51" t="s">
        <v>706</v>
      </c>
      <c r="D408" s="52"/>
      <c r="E408" s="52"/>
      <c r="F408" s="58" t="s">
        <v>406</v>
      </c>
      <c r="G408" s="52"/>
      <c r="H408" s="58">
        <v>19</v>
      </c>
      <c r="I408" s="30">
        <v>17.1</v>
      </c>
      <c r="J408" s="30">
        <v>15.2</v>
      </c>
    </row>
    <row r="409" s="5" customFormat="true" spans="1:10">
      <c r="A409" s="58" t="s">
        <v>22</v>
      </c>
      <c r="B409" s="52">
        <v>250202041</v>
      </c>
      <c r="C409" s="51" t="s">
        <v>707</v>
      </c>
      <c r="D409" s="52"/>
      <c r="E409" s="52"/>
      <c r="F409" s="58" t="s">
        <v>406</v>
      </c>
      <c r="G409" s="52"/>
      <c r="H409" s="58">
        <v>5</v>
      </c>
      <c r="I409" s="30">
        <v>4.5</v>
      </c>
      <c r="J409" s="30">
        <v>4</v>
      </c>
    </row>
    <row r="410" s="5" customFormat="true" spans="1:10">
      <c r="A410" s="58" t="s">
        <v>22</v>
      </c>
      <c r="B410" s="52">
        <v>250202042</v>
      </c>
      <c r="C410" s="51" t="s">
        <v>708</v>
      </c>
      <c r="D410" s="52"/>
      <c r="E410" s="52"/>
      <c r="F410" s="58" t="s">
        <v>406</v>
      </c>
      <c r="G410" s="52"/>
      <c r="H410" s="58">
        <v>130</v>
      </c>
      <c r="I410" s="30">
        <v>117</v>
      </c>
      <c r="J410" s="30">
        <v>104</v>
      </c>
    </row>
    <row r="411" s="5" customFormat="true" spans="1:10">
      <c r="A411" s="58" t="s">
        <v>22</v>
      </c>
      <c r="B411" s="52">
        <v>250202043</v>
      </c>
      <c r="C411" s="51" t="s">
        <v>709</v>
      </c>
      <c r="D411" s="52"/>
      <c r="E411" s="52"/>
      <c r="F411" s="58" t="s">
        <v>406</v>
      </c>
      <c r="G411" s="52"/>
      <c r="H411" s="58">
        <v>140</v>
      </c>
      <c r="I411" s="30">
        <v>126</v>
      </c>
      <c r="J411" s="30">
        <v>112</v>
      </c>
    </row>
    <row r="412" s="5" customFormat="true" spans="1:10">
      <c r="A412" s="58" t="s">
        <v>22</v>
      </c>
      <c r="B412" s="52" t="s">
        <v>710</v>
      </c>
      <c r="C412" s="51" t="s">
        <v>711</v>
      </c>
      <c r="D412" s="52"/>
      <c r="E412" s="52"/>
      <c r="F412" s="58" t="s">
        <v>406</v>
      </c>
      <c r="G412" s="52"/>
      <c r="H412" s="58">
        <v>35</v>
      </c>
      <c r="I412" s="30">
        <v>31.5</v>
      </c>
      <c r="J412" s="30">
        <v>28</v>
      </c>
    </row>
    <row r="413" s="5" customFormat="true" spans="1:10">
      <c r="A413" s="58" t="s">
        <v>22</v>
      </c>
      <c r="B413" s="52">
        <v>250203</v>
      </c>
      <c r="C413" s="51" t="s">
        <v>712</v>
      </c>
      <c r="D413" s="52"/>
      <c r="E413" s="52"/>
      <c r="F413" s="58"/>
      <c r="G413" s="52"/>
      <c r="H413" s="58"/>
      <c r="I413" s="30"/>
      <c r="J413" s="30"/>
    </row>
    <row r="414" s="5" customFormat="true" spans="1:10">
      <c r="A414" s="58" t="s">
        <v>22</v>
      </c>
      <c r="B414" s="52">
        <v>250203001</v>
      </c>
      <c r="C414" s="51" t="s">
        <v>713</v>
      </c>
      <c r="D414" s="59"/>
      <c r="E414" s="52"/>
      <c r="F414" s="58" t="s">
        <v>406</v>
      </c>
      <c r="G414" s="52"/>
      <c r="H414" s="58"/>
      <c r="I414" s="30"/>
      <c r="J414" s="30"/>
    </row>
    <row r="415" s="5" customFormat="true" ht="28.5" spans="1:10">
      <c r="A415" s="58" t="s">
        <v>22</v>
      </c>
      <c r="B415" s="52" t="s">
        <v>714</v>
      </c>
      <c r="C415" s="51" t="s">
        <v>715</v>
      </c>
      <c r="D415" s="52"/>
      <c r="E415" s="52"/>
      <c r="F415" s="58" t="s">
        <v>406</v>
      </c>
      <c r="G415" s="52"/>
      <c r="H415" s="58">
        <v>54</v>
      </c>
      <c r="I415" s="30">
        <v>48.6</v>
      </c>
      <c r="J415" s="30">
        <v>43.2</v>
      </c>
    </row>
    <row r="416" s="5" customFormat="true" ht="28.5" spans="1:10">
      <c r="A416" s="58" t="s">
        <v>22</v>
      </c>
      <c r="B416" s="50" t="s">
        <v>716</v>
      </c>
      <c r="C416" s="31" t="s">
        <v>717</v>
      </c>
      <c r="D416" s="33"/>
      <c r="E416" s="52"/>
      <c r="F416" s="30" t="s">
        <v>406</v>
      </c>
      <c r="G416" s="52"/>
      <c r="H416" s="58">
        <v>54</v>
      </c>
      <c r="I416" s="30">
        <v>48.6</v>
      </c>
      <c r="J416" s="30">
        <v>43.2</v>
      </c>
    </row>
    <row r="417" s="5" customFormat="true" ht="28.5" spans="1:10">
      <c r="A417" s="58" t="s">
        <v>22</v>
      </c>
      <c r="B417" s="50" t="s">
        <v>718</v>
      </c>
      <c r="C417" s="31" t="s">
        <v>719</v>
      </c>
      <c r="D417" s="33"/>
      <c r="E417" s="52"/>
      <c r="F417" s="30" t="s">
        <v>406</v>
      </c>
      <c r="G417" s="52"/>
      <c r="H417" s="58">
        <v>54</v>
      </c>
      <c r="I417" s="30">
        <v>48.6</v>
      </c>
      <c r="J417" s="30">
        <v>43.2</v>
      </c>
    </row>
    <row r="418" s="5" customFormat="true" ht="28.5" spans="1:10">
      <c r="A418" s="58" t="s">
        <v>22</v>
      </c>
      <c r="B418" s="50" t="s">
        <v>720</v>
      </c>
      <c r="C418" s="31" t="s">
        <v>721</v>
      </c>
      <c r="D418" s="33"/>
      <c r="E418" s="52"/>
      <c r="F418" s="30" t="s">
        <v>406</v>
      </c>
      <c r="G418" s="52"/>
      <c r="H418" s="58">
        <v>54</v>
      </c>
      <c r="I418" s="30">
        <v>48.6</v>
      </c>
      <c r="J418" s="30">
        <v>43.2</v>
      </c>
    </row>
    <row r="419" s="5" customFormat="true" ht="28.5" spans="1:10">
      <c r="A419" s="58" t="s">
        <v>22</v>
      </c>
      <c r="B419" s="52" t="s">
        <v>722</v>
      </c>
      <c r="C419" s="51" t="s">
        <v>723</v>
      </c>
      <c r="D419" s="52"/>
      <c r="E419" s="52"/>
      <c r="F419" s="58" t="s">
        <v>406</v>
      </c>
      <c r="G419" s="52"/>
      <c r="H419" s="58">
        <v>132</v>
      </c>
      <c r="I419" s="30">
        <v>118.8</v>
      </c>
      <c r="J419" s="30">
        <v>105.6</v>
      </c>
    </row>
    <row r="420" s="5" customFormat="true" ht="28.5" spans="1:10">
      <c r="A420" s="58" t="s">
        <v>22</v>
      </c>
      <c r="B420" s="50" t="s">
        <v>724</v>
      </c>
      <c r="C420" s="31" t="s">
        <v>725</v>
      </c>
      <c r="D420" s="33"/>
      <c r="E420" s="52"/>
      <c r="F420" s="30" t="s">
        <v>406</v>
      </c>
      <c r="G420" s="52"/>
      <c r="H420" s="68">
        <v>130</v>
      </c>
      <c r="I420" s="65">
        <v>117</v>
      </c>
      <c r="J420" s="65">
        <v>104</v>
      </c>
    </row>
    <row r="421" s="5" customFormat="true" ht="28.5" spans="1:10">
      <c r="A421" s="58" t="s">
        <v>22</v>
      </c>
      <c r="B421" s="50" t="s">
        <v>726</v>
      </c>
      <c r="C421" s="31" t="s">
        <v>727</v>
      </c>
      <c r="D421" s="33"/>
      <c r="E421" s="52"/>
      <c r="F421" s="30" t="s">
        <v>406</v>
      </c>
      <c r="G421" s="52"/>
      <c r="H421" s="68">
        <v>130</v>
      </c>
      <c r="I421" s="65">
        <v>117</v>
      </c>
      <c r="J421" s="65">
        <v>104</v>
      </c>
    </row>
    <row r="422" s="5" customFormat="true" ht="28.5" spans="1:10">
      <c r="A422" s="58" t="s">
        <v>22</v>
      </c>
      <c r="B422" s="50" t="s">
        <v>728</v>
      </c>
      <c r="C422" s="31" t="s">
        <v>729</v>
      </c>
      <c r="D422" s="33"/>
      <c r="E422" s="52"/>
      <c r="F422" s="30" t="s">
        <v>406</v>
      </c>
      <c r="G422" s="52"/>
      <c r="H422" s="68">
        <v>130</v>
      </c>
      <c r="I422" s="65">
        <v>117</v>
      </c>
      <c r="J422" s="65">
        <v>104</v>
      </c>
    </row>
    <row r="423" s="5" customFormat="true" spans="1:10">
      <c r="A423" s="58" t="s">
        <v>22</v>
      </c>
      <c r="B423" s="52">
        <v>250203002</v>
      </c>
      <c r="C423" s="51" t="s">
        <v>730</v>
      </c>
      <c r="D423" s="52"/>
      <c r="E423" s="52"/>
      <c r="F423" s="58" t="s">
        <v>406</v>
      </c>
      <c r="G423" s="52"/>
      <c r="H423" s="58"/>
      <c r="I423" s="30"/>
      <c r="J423" s="30"/>
    </row>
    <row r="424" s="5" customFormat="true" ht="28.5" spans="1:10">
      <c r="A424" s="58" t="s">
        <v>22</v>
      </c>
      <c r="B424" s="52" t="s">
        <v>731</v>
      </c>
      <c r="C424" s="51" t="s">
        <v>732</v>
      </c>
      <c r="D424" s="52"/>
      <c r="E424" s="52"/>
      <c r="F424" s="58" t="s">
        <v>406</v>
      </c>
      <c r="G424" s="52"/>
      <c r="H424" s="58">
        <v>47</v>
      </c>
      <c r="I424" s="30">
        <v>42.3</v>
      </c>
      <c r="J424" s="30">
        <v>37.6</v>
      </c>
    </row>
    <row r="425" s="5" customFormat="true" ht="28.5" spans="1:10">
      <c r="A425" s="58" t="s">
        <v>22</v>
      </c>
      <c r="B425" s="52" t="s">
        <v>733</v>
      </c>
      <c r="C425" s="51" t="s">
        <v>734</v>
      </c>
      <c r="D425" s="52"/>
      <c r="E425" s="52"/>
      <c r="F425" s="58" t="s">
        <v>406</v>
      </c>
      <c r="G425" s="52"/>
      <c r="H425" s="58">
        <v>95</v>
      </c>
      <c r="I425" s="30">
        <v>85.5</v>
      </c>
      <c r="J425" s="30">
        <v>76</v>
      </c>
    </row>
    <row r="426" s="5" customFormat="true" spans="1:10">
      <c r="A426" s="58" t="s">
        <v>22</v>
      </c>
      <c r="B426" s="52">
        <v>250203003</v>
      </c>
      <c r="C426" s="51" t="s">
        <v>735</v>
      </c>
      <c r="D426" s="59"/>
      <c r="E426" s="52"/>
      <c r="F426" s="58" t="s">
        <v>406</v>
      </c>
      <c r="G426" s="52"/>
      <c r="H426" s="58">
        <v>30</v>
      </c>
      <c r="I426" s="30">
        <v>27</v>
      </c>
      <c r="J426" s="30">
        <v>24</v>
      </c>
    </row>
    <row r="427" s="5" customFormat="true" ht="28.5" spans="1:10">
      <c r="A427" s="58" t="s">
        <v>22</v>
      </c>
      <c r="B427" s="50" t="s">
        <v>736</v>
      </c>
      <c r="C427" s="31" t="s">
        <v>737</v>
      </c>
      <c r="D427" s="33"/>
      <c r="E427" s="52"/>
      <c r="F427" s="30" t="s">
        <v>406</v>
      </c>
      <c r="G427" s="52"/>
      <c r="H427" s="58">
        <v>30</v>
      </c>
      <c r="I427" s="30">
        <v>27</v>
      </c>
      <c r="J427" s="30">
        <v>24</v>
      </c>
    </row>
    <row r="428" s="5" customFormat="true" ht="28.5" spans="1:10">
      <c r="A428" s="58" t="s">
        <v>22</v>
      </c>
      <c r="B428" s="50" t="s">
        <v>738</v>
      </c>
      <c r="C428" s="31" t="s">
        <v>739</v>
      </c>
      <c r="D428" s="33"/>
      <c r="E428" s="52"/>
      <c r="F428" s="30" t="s">
        <v>406</v>
      </c>
      <c r="G428" s="52"/>
      <c r="H428" s="58">
        <v>30</v>
      </c>
      <c r="I428" s="30">
        <v>27</v>
      </c>
      <c r="J428" s="30">
        <v>24</v>
      </c>
    </row>
    <row r="429" s="5" customFormat="true" ht="28.5" spans="1:10">
      <c r="A429" s="58" t="s">
        <v>22</v>
      </c>
      <c r="B429" s="52">
        <v>250203004</v>
      </c>
      <c r="C429" s="51" t="s">
        <v>740</v>
      </c>
      <c r="D429" s="52"/>
      <c r="E429" s="52"/>
      <c r="F429" s="58" t="s">
        <v>406</v>
      </c>
      <c r="G429" s="59"/>
      <c r="H429" s="58">
        <v>66</v>
      </c>
      <c r="I429" s="30">
        <v>59.4</v>
      </c>
      <c r="J429" s="30">
        <v>52.8</v>
      </c>
    </row>
    <row r="430" s="5" customFormat="true" ht="28.5" spans="1:10">
      <c r="A430" s="58" t="s">
        <v>22</v>
      </c>
      <c r="B430" s="52">
        <v>250203005</v>
      </c>
      <c r="C430" s="51" t="s">
        <v>741</v>
      </c>
      <c r="D430" s="52"/>
      <c r="E430" s="52"/>
      <c r="F430" s="58" t="s">
        <v>406</v>
      </c>
      <c r="G430" s="59"/>
      <c r="H430" s="58">
        <v>95</v>
      </c>
      <c r="I430" s="30">
        <v>85.5</v>
      </c>
      <c r="J430" s="30">
        <v>76</v>
      </c>
    </row>
    <row r="431" s="5" customFormat="true" ht="28.5" spans="1:10">
      <c r="A431" s="58" t="s">
        <v>22</v>
      </c>
      <c r="B431" s="50" t="s">
        <v>742</v>
      </c>
      <c r="C431" s="31" t="s">
        <v>743</v>
      </c>
      <c r="D431" s="33"/>
      <c r="E431" s="52"/>
      <c r="F431" s="30" t="s">
        <v>406</v>
      </c>
      <c r="G431" s="52"/>
      <c r="H431" s="58">
        <v>95</v>
      </c>
      <c r="I431" s="30">
        <v>85.5</v>
      </c>
      <c r="J431" s="30">
        <v>76</v>
      </c>
    </row>
    <row r="432" s="5" customFormat="true" ht="28.5" spans="1:10">
      <c r="A432" s="58" t="s">
        <v>22</v>
      </c>
      <c r="B432" s="50" t="s">
        <v>744</v>
      </c>
      <c r="C432" s="31" t="s">
        <v>745</v>
      </c>
      <c r="D432" s="33"/>
      <c r="E432" s="52"/>
      <c r="F432" s="30" t="s">
        <v>406</v>
      </c>
      <c r="G432" s="52"/>
      <c r="H432" s="58">
        <v>95</v>
      </c>
      <c r="I432" s="30">
        <v>85.5</v>
      </c>
      <c r="J432" s="30">
        <v>76</v>
      </c>
    </row>
    <row r="433" s="5" customFormat="true" spans="1:10">
      <c r="A433" s="58" t="s">
        <v>22</v>
      </c>
      <c r="B433" s="52">
        <v>250203006</v>
      </c>
      <c r="C433" s="51" t="s">
        <v>746</v>
      </c>
      <c r="D433" s="52"/>
      <c r="E433" s="52"/>
      <c r="F433" s="58" t="s">
        <v>406</v>
      </c>
      <c r="G433" s="52"/>
      <c r="H433" s="58" t="s">
        <v>78</v>
      </c>
      <c r="I433" s="58" t="s">
        <v>78</v>
      </c>
      <c r="J433" s="58" t="s">
        <v>78</v>
      </c>
    </row>
    <row r="434" s="5" customFormat="true" spans="1:10">
      <c r="A434" s="58" t="s">
        <v>22</v>
      </c>
      <c r="B434" s="52">
        <v>250203007</v>
      </c>
      <c r="C434" s="51" t="s">
        <v>747</v>
      </c>
      <c r="D434" s="52"/>
      <c r="E434" s="52"/>
      <c r="F434" s="58" t="s">
        <v>406</v>
      </c>
      <c r="G434" s="52"/>
      <c r="H434" s="58">
        <v>3</v>
      </c>
      <c r="I434" s="30">
        <v>2.7</v>
      </c>
      <c r="J434" s="30">
        <v>2.4</v>
      </c>
    </row>
    <row r="435" s="5" customFormat="true" ht="28.5" spans="1:10">
      <c r="A435" s="58" t="s">
        <v>22</v>
      </c>
      <c r="B435" s="52">
        <v>250203008</v>
      </c>
      <c r="C435" s="51" t="s">
        <v>748</v>
      </c>
      <c r="D435" s="52"/>
      <c r="E435" s="52"/>
      <c r="F435" s="58"/>
      <c r="G435" s="52"/>
      <c r="H435" s="58"/>
      <c r="I435" s="30"/>
      <c r="J435" s="30"/>
    </row>
    <row r="436" s="5" customFormat="true" ht="28.5" spans="1:10">
      <c r="A436" s="58" t="s">
        <v>22</v>
      </c>
      <c r="B436" s="52" t="s">
        <v>749</v>
      </c>
      <c r="C436" s="51" t="s">
        <v>750</v>
      </c>
      <c r="D436" s="52"/>
      <c r="E436" s="52"/>
      <c r="F436" s="58" t="s">
        <v>33</v>
      </c>
      <c r="G436" s="52"/>
      <c r="H436" s="58">
        <v>57</v>
      </c>
      <c r="I436" s="30">
        <v>51.3</v>
      </c>
      <c r="J436" s="30">
        <v>45.6</v>
      </c>
    </row>
    <row r="437" s="5" customFormat="true" ht="28.5" spans="1:10">
      <c r="A437" s="58" t="s">
        <v>22</v>
      </c>
      <c r="B437" s="52" t="s">
        <v>751</v>
      </c>
      <c r="C437" s="51" t="s">
        <v>752</v>
      </c>
      <c r="D437" s="52"/>
      <c r="E437" s="52"/>
      <c r="F437" s="58" t="s">
        <v>33</v>
      </c>
      <c r="G437" s="52"/>
      <c r="H437" s="58">
        <v>76</v>
      </c>
      <c r="I437" s="30">
        <v>68.4</v>
      </c>
      <c r="J437" s="30">
        <v>60.8</v>
      </c>
    </row>
    <row r="438" s="5" customFormat="true" spans="1:10">
      <c r="A438" s="58" t="s">
        <v>22</v>
      </c>
      <c r="B438" s="52">
        <v>250203009</v>
      </c>
      <c r="C438" s="51" t="s">
        <v>753</v>
      </c>
      <c r="D438" s="52"/>
      <c r="E438" s="52"/>
      <c r="F438" s="58"/>
      <c r="G438" s="52"/>
      <c r="H438" s="58"/>
      <c r="I438" s="30"/>
      <c r="J438" s="30"/>
    </row>
    <row r="439" s="5" customFormat="true" ht="28.5" spans="1:10">
      <c r="A439" s="58" t="s">
        <v>22</v>
      </c>
      <c r="B439" s="52" t="s">
        <v>754</v>
      </c>
      <c r="C439" s="51" t="s">
        <v>755</v>
      </c>
      <c r="D439" s="52"/>
      <c r="E439" s="52"/>
      <c r="F439" s="58" t="s">
        <v>406</v>
      </c>
      <c r="G439" s="52"/>
      <c r="H439" s="58">
        <v>33</v>
      </c>
      <c r="I439" s="30">
        <v>29.7</v>
      </c>
      <c r="J439" s="30">
        <v>26.4</v>
      </c>
    </row>
    <row r="440" s="5" customFormat="true" ht="28.5" spans="1:10">
      <c r="A440" s="58" t="s">
        <v>22</v>
      </c>
      <c r="B440" s="52" t="s">
        <v>756</v>
      </c>
      <c r="C440" s="51" t="s">
        <v>757</v>
      </c>
      <c r="D440" s="52"/>
      <c r="E440" s="52"/>
      <c r="F440" s="58" t="s">
        <v>406</v>
      </c>
      <c r="G440" s="52"/>
      <c r="H440" s="58">
        <v>95</v>
      </c>
      <c r="I440" s="30">
        <v>85.5</v>
      </c>
      <c r="J440" s="30">
        <v>76</v>
      </c>
    </row>
    <row r="441" s="5" customFormat="true" spans="1:10">
      <c r="A441" s="58" t="s">
        <v>22</v>
      </c>
      <c r="B441" s="52">
        <v>250203010</v>
      </c>
      <c r="C441" s="51" t="s">
        <v>758</v>
      </c>
      <c r="D441" s="52"/>
      <c r="E441" s="52"/>
      <c r="F441" s="58" t="s">
        <v>406</v>
      </c>
      <c r="G441" s="52"/>
      <c r="H441" s="58"/>
      <c r="I441" s="30"/>
      <c r="J441" s="30"/>
    </row>
    <row r="442" s="5" customFormat="true" ht="28.5" spans="1:10">
      <c r="A442" s="58" t="s">
        <v>22</v>
      </c>
      <c r="B442" s="52" t="s">
        <v>759</v>
      </c>
      <c r="C442" s="51" t="s">
        <v>760</v>
      </c>
      <c r="D442" s="52"/>
      <c r="E442" s="52"/>
      <c r="F442" s="58" t="s">
        <v>406</v>
      </c>
      <c r="G442" s="52"/>
      <c r="H442" s="58">
        <v>30</v>
      </c>
      <c r="I442" s="30">
        <v>27</v>
      </c>
      <c r="J442" s="30">
        <v>24</v>
      </c>
    </row>
    <row r="443" s="5" customFormat="true" ht="28.5" spans="1:10">
      <c r="A443" s="58" t="s">
        <v>22</v>
      </c>
      <c r="B443" s="52" t="s">
        <v>761</v>
      </c>
      <c r="C443" s="51" t="s">
        <v>762</v>
      </c>
      <c r="D443" s="52"/>
      <c r="E443" s="52"/>
      <c r="F443" s="58" t="s">
        <v>406</v>
      </c>
      <c r="G443" s="52"/>
      <c r="H443" s="58">
        <v>95</v>
      </c>
      <c r="I443" s="30">
        <v>85.5</v>
      </c>
      <c r="J443" s="30">
        <v>76</v>
      </c>
    </row>
    <row r="444" s="5" customFormat="true" spans="1:10">
      <c r="A444" s="58" t="s">
        <v>22</v>
      </c>
      <c r="B444" s="52">
        <v>250203011</v>
      </c>
      <c r="C444" s="51" t="s">
        <v>763</v>
      </c>
      <c r="D444" s="52"/>
      <c r="E444" s="52"/>
      <c r="F444" s="58" t="s">
        <v>406</v>
      </c>
      <c r="G444" s="52"/>
      <c r="H444" s="58"/>
      <c r="I444" s="30"/>
      <c r="J444" s="30"/>
    </row>
    <row r="445" s="5" customFormat="true" ht="28.5" spans="1:10">
      <c r="A445" s="58" t="s">
        <v>22</v>
      </c>
      <c r="B445" s="52" t="s">
        <v>764</v>
      </c>
      <c r="C445" s="51" t="s">
        <v>765</v>
      </c>
      <c r="D445" s="52"/>
      <c r="E445" s="52"/>
      <c r="F445" s="58" t="s">
        <v>406</v>
      </c>
      <c r="G445" s="52"/>
      <c r="H445" s="58">
        <v>76</v>
      </c>
      <c r="I445" s="30">
        <v>68.4</v>
      </c>
      <c r="J445" s="30">
        <v>60.8</v>
      </c>
    </row>
    <row r="446" s="5" customFormat="true" ht="28.5" spans="1:10">
      <c r="A446" s="58" t="s">
        <v>22</v>
      </c>
      <c r="B446" s="52" t="s">
        <v>766</v>
      </c>
      <c r="C446" s="51" t="s">
        <v>767</v>
      </c>
      <c r="D446" s="52"/>
      <c r="E446" s="52"/>
      <c r="F446" s="58" t="s">
        <v>406</v>
      </c>
      <c r="G446" s="52"/>
      <c r="H446" s="58">
        <v>95</v>
      </c>
      <c r="I446" s="30">
        <v>85.5</v>
      </c>
      <c r="J446" s="30">
        <v>76</v>
      </c>
    </row>
    <row r="447" s="5" customFormat="true" spans="1:10">
      <c r="A447" s="58" t="s">
        <v>22</v>
      </c>
      <c r="B447" s="52">
        <v>250203012</v>
      </c>
      <c r="C447" s="51" t="s">
        <v>768</v>
      </c>
      <c r="D447" s="52"/>
      <c r="E447" s="52"/>
      <c r="F447" s="58" t="s">
        <v>406</v>
      </c>
      <c r="G447" s="52"/>
      <c r="H447" s="58">
        <v>40</v>
      </c>
      <c r="I447" s="30">
        <v>36</v>
      </c>
      <c r="J447" s="30">
        <v>32</v>
      </c>
    </row>
    <row r="448" s="5" customFormat="true" spans="1:10">
      <c r="A448" s="58" t="s">
        <v>22</v>
      </c>
      <c r="B448" s="52">
        <v>250203013</v>
      </c>
      <c r="C448" s="51" t="s">
        <v>769</v>
      </c>
      <c r="D448" s="52"/>
      <c r="E448" s="52"/>
      <c r="F448" s="58" t="s">
        <v>406</v>
      </c>
      <c r="G448" s="59"/>
      <c r="H448" s="58"/>
      <c r="I448" s="30"/>
      <c r="J448" s="30"/>
    </row>
    <row r="449" s="5" customFormat="true" ht="28.5" spans="1:10">
      <c r="A449" s="58" t="s">
        <v>22</v>
      </c>
      <c r="B449" s="52" t="s">
        <v>770</v>
      </c>
      <c r="C449" s="51" t="s">
        <v>771</v>
      </c>
      <c r="D449" s="52"/>
      <c r="E449" s="52"/>
      <c r="F449" s="58" t="s">
        <v>406</v>
      </c>
      <c r="G449" s="52"/>
      <c r="H449" s="58">
        <v>17</v>
      </c>
      <c r="I449" s="30">
        <v>15.3</v>
      </c>
      <c r="J449" s="30">
        <v>13.6</v>
      </c>
    </row>
    <row r="450" s="5" customFormat="true" ht="28.5" spans="1:10">
      <c r="A450" s="58" t="s">
        <v>22</v>
      </c>
      <c r="B450" s="52" t="s">
        <v>772</v>
      </c>
      <c r="C450" s="51" t="s">
        <v>773</v>
      </c>
      <c r="D450" s="52"/>
      <c r="E450" s="52"/>
      <c r="F450" s="58" t="s">
        <v>406</v>
      </c>
      <c r="G450" s="52"/>
      <c r="H450" s="58">
        <v>100</v>
      </c>
      <c r="I450" s="30">
        <v>90</v>
      </c>
      <c r="J450" s="30">
        <v>80</v>
      </c>
    </row>
    <row r="451" s="5" customFormat="true" spans="1:10">
      <c r="A451" s="58" t="s">
        <v>22</v>
      </c>
      <c r="B451" s="52">
        <v>250203014</v>
      </c>
      <c r="C451" s="51" t="s">
        <v>774</v>
      </c>
      <c r="D451" s="52"/>
      <c r="E451" s="52"/>
      <c r="F451" s="58" t="s">
        <v>406</v>
      </c>
      <c r="G451" s="52"/>
      <c r="H451" s="58">
        <v>16</v>
      </c>
      <c r="I451" s="30">
        <v>14.4</v>
      </c>
      <c r="J451" s="30">
        <v>12.8</v>
      </c>
    </row>
    <row r="452" s="5" customFormat="true" spans="1:10">
      <c r="A452" s="58" t="s">
        <v>22</v>
      </c>
      <c r="B452" s="52">
        <v>250203015</v>
      </c>
      <c r="C452" s="51" t="s">
        <v>775</v>
      </c>
      <c r="D452" s="52"/>
      <c r="E452" s="52"/>
      <c r="F452" s="58" t="s">
        <v>406</v>
      </c>
      <c r="G452" s="52"/>
      <c r="H452" s="58" t="s">
        <v>78</v>
      </c>
      <c r="I452" s="58" t="s">
        <v>78</v>
      </c>
      <c r="J452" s="58" t="s">
        <v>78</v>
      </c>
    </row>
    <row r="453" s="5" customFormat="true" spans="1:10">
      <c r="A453" s="58" t="s">
        <v>22</v>
      </c>
      <c r="B453" s="52">
        <v>250203016</v>
      </c>
      <c r="C453" s="51" t="s">
        <v>776</v>
      </c>
      <c r="D453" s="52"/>
      <c r="E453" s="52"/>
      <c r="F453" s="58" t="s">
        <v>406</v>
      </c>
      <c r="G453" s="52"/>
      <c r="H453" s="58" t="s">
        <v>78</v>
      </c>
      <c r="I453" s="58" t="s">
        <v>78</v>
      </c>
      <c r="J453" s="58" t="s">
        <v>78</v>
      </c>
    </row>
    <row r="454" s="5" customFormat="true" spans="1:10">
      <c r="A454" s="58" t="s">
        <v>22</v>
      </c>
      <c r="B454" s="52">
        <v>250203017</v>
      </c>
      <c r="C454" s="51" t="s">
        <v>777</v>
      </c>
      <c r="D454" s="52"/>
      <c r="E454" s="52"/>
      <c r="F454" s="58" t="s">
        <v>406</v>
      </c>
      <c r="G454" s="52"/>
      <c r="H454" s="58" t="s">
        <v>78</v>
      </c>
      <c r="I454" s="58" t="s">
        <v>78</v>
      </c>
      <c r="J454" s="58" t="s">
        <v>78</v>
      </c>
    </row>
    <row r="455" s="5" customFormat="true" spans="1:10">
      <c r="A455" s="58" t="s">
        <v>22</v>
      </c>
      <c r="B455" s="52">
        <v>250203018</v>
      </c>
      <c r="C455" s="51" t="s">
        <v>778</v>
      </c>
      <c r="D455" s="52"/>
      <c r="E455" s="52"/>
      <c r="F455" s="58" t="s">
        <v>406</v>
      </c>
      <c r="G455" s="52"/>
      <c r="H455" s="58">
        <v>3</v>
      </c>
      <c r="I455" s="30">
        <v>2.7</v>
      </c>
      <c r="J455" s="30">
        <v>2.4</v>
      </c>
    </row>
    <row r="456" s="5" customFormat="true" spans="1:10">
      <c r="A456" s="58" t="s">
        <v>22</v>
      </c>
      <c r="B456" s="52">
        <v>250203019</v>
      </c>
      <c r="C456" s="51" t="s">
        <v>779</v>
      </c>
      <c r="D456" s="52"/>
      <c r="E456" s="52"/>
      <c r="F456" s="58" t="s">
        <v>406</v>
      </c>
      <c r="G456" s="59"/>
      <c r="H456" s="58" t="s">
        <v>78</v>
      </c>
      <c r="I456" s="58" t="s">
        <v>78</v>
      </c>
      <c r="J456" s="58" t="s">
        <v>78</v>
      </c>
    </row>
    <row r="457" s="5" customFormat="true" ht="28.5" spans="1:10">
      <c r="A457" s="58" t="s">
        <v>22</v>
      </c>
      <c r="B457" s="52" t="s">
        <v>780</v>
      </c>
      <c r="C457" s="51" t="s">
        <v>781</v>
      </c>
      <c r="D457" s="52"/>
      <c r="E457" s="52"/>
      <c r="F457" s="58" t="s">
        <v>406</v>
      </c>
      <c r="G457" s="52"/>
      <c r="H457" s="58" t="s">
        <v>78</v>
      </c>
      <c r="I457" s="58" t="s">
        <v>78</v>
      </c>
      <c r="J457" s="58" t="s">
        <v>78</v>
      </c>
    </row>
    <row r="458" s="5" customFormat="true" ht="28.5" spans="1:10">
      <c r="A458" s="58" t="s">
        <v>22</v>
      </c>
      <c r="B458" s="52" t="s">
        <v>782</v>
      </c>
      <c r="C458" s="51" t="s">
        <v>783</v>
      </c>
      <c r="D458" s="52"/>
      <c r="E458" s="52"/>
      <c r="F458" s="58" t="s">
        <v>406</v>
      </c>
      <c r="G458" s="52"/>
      <c r="H458" s="58" t="s">
        <v>78</v>
      </c>
      <c r="I458" s="58" t="s">
        <v>78</v>
      </c>
      <c r="J458" s="58" t="s">
        <v>78</v>
      </c>
    </row>
    <row r="459" s="5" customFormat="true" spans="1:10">
      <c r="A459" s="58" t="s">
        <v>22</v>
      </c>
      <c r="B459" s="52">
        <v>250203020</v>
      </c>
      <c r="C459" s="51" t="s">
        <v>784</v>
      </c>
      <c r="D459" s="52"/>
      <c r="E459" s="52"/>
      <c r="F459" s="58" t="s">
        <v>406</v>
      </c>
      <c r="G459" s="59"/>
      <c r="H459" s="58"/>
      <c r="I459" s="30"/>
      <c r="J459" s="30"/>
    </row>
    <row r="460" s="5" customFormat="true" ht="28.5" spans="1:10">
      <c r="A460" s="58" t="s">
        <v>22</v>
      </c>
      <c r="B460" s="52" t="s">
        <v>785</v>
      </c>
      <c r="C460" s="51" t="s">
        <v>786</v>
      </c>
      <c r="D460" s="52"/>
      <c r="E460" s="52"/>
      <c r="F460" s="58" t="s">
        <v>406</v>
      </c>
      <c r="G460" s="52"/>
      <c r="H460" s="58">
        <v>8</v>
      </c>
      <c r="I460" s="30">
        <v>7.2</v>
      </c>
      <c r="J460" s="30">
        <v>6.4</v>
      </c>
    </row>
    <row r="461" s="5" customFormat="true" ht="28.5" spans="1:10">
      <c r="A461" s="58" t="s">
        <v>22</v>
      </c>
      <c r="B461" s="52" t="s">
        <v>787</v>
      </c>
      <c r="C461" s="51" t="s">
        <v>788</v>
      </c>
      <c r="D461" s="52"/>
      <c r="E461" s="52"/>
      <c r="F461" s="58" t="s">
        <v>406</v>
      </c>
      <c r="G461" s="52"/>
      <c r="H461" s="58">
        <v>18</v>
      </c>
      <c r="I461" s="30">
        <v>16.2</v>
      </c>
      <c r="J461" s="71">
        <v>14.4</v>
      </c>
    </row>
    <row r="462" s="5" customFormat="true" ht="28.5" spans="1:10">
      <c r="A462" s="58" t="s">
        <v>22</v>
      </c>
      <c r="B462" s="52" t="s">
        <v>789</v>
      </c>
      <c r="C462" s="51" t="s">
        <v>790</v>
      </c>
      <c r="D462" s="52"/>
      <c r="E462" s="52"/>
      <c r="F462" s="58" t="s">
        <v>406</v>
      </c>
      <c r="G462" s="33"/>
      <c r="H462" s="30">
        <v>72</v>
      </c>
      <c r="I462" s="30">
        <v>64.8</v>
      </c>
      <c r="J462" s="30">
        <v>57.6</v>
      </c>
    </row>
    <row r="463" s="5" customFormat="true" spans="1:10">
      <c r="A463" s="58" t="s">
        <v>22</v>
      </c>
      <c r="B463" s="52">
        <v>250203021</v>
      </c>
      <c r="C463" s="51" t="s">
        <v>791</v>
      </c>
      <c r="D463" s="52"/>
      <c r="E463" s="52"/>
      <c r="F463" s="58" t="s">
        <v>406</v>
      </c>
      <c r="G463" s="52"/>
      <c r="H463" s="58"/>
      <c r="I463" s="30"/>
      <c r="J463" s="30"/>
    </row>
    <row r="464" s="5" customFormat="true" ht="28.5" spans="1:10">
      <c r="A464" s="58" t="s">
        <v>22</v>
      </c>
      <c r="B464" s="52" t="s">
        <v>792</v>
      </c>
      <c r="C464" s="51" t="s">
        <v>793</v>
      </c>
      <c r="D464" s="52"/>
      <c r="E464" s="52"/>
      <c r="F464" s="58" t="s">
        <v>406</v>
      </c>
      <c r="G464" s="52"/>
      <c r="H464" s="58">
        <v>6</v>
      </c>
      <c r="I464" s="30">
        <v>5.4</v>
      </c>
      <c r="J464" s="30">
        <v>4.8</v>
      </c>
    </row>
    <row r="465" s="5" customFormat="true" ht="28.5" spans="1:10">
      <c r="A465" s="58" t="s">
        <v>22</v>
      </c>
      <c r="B465" s="52" t="s">
        <v>794</v>
      </c>
      <c r="C465" s="51" t="s">
        <v>795</v>
      </c>
      <c r="D465" s="52"/>
      <c r="E465" s="52"/>
      <c r="F465" s="58" t="s">
        <v>406</v>
      </c>
      <c r="G465" s="52"/>
      <c r="H465" s="58">
        <v>24</v>
      </c>
      <c r="I465" s="30">
        <v>21.6</v>
      </c>
      <c r="J465" s="30">
        <v>19.2</v>
      </c>
    </row>
    <row r="466" s="5" customFormat="true" spans="1:10">
      <c r="A466" s="58" t="s">
        <v>22</v>
      </c>
      <c r="B466" s="52">
        <v>250203022</v>
      </c>
      <c r="C466" s="51" t="s">
        <v>796</v>
      </c>
      <c r="D466" s="52"/>
      <c r="E466" s="52"/>
      <c r="F466" s="58" t="s">
        <v>406</v>
      </c>
      <c r="G466" s="52"/>
      <c r="H466" s="58"/>
      <c r="I466" s="30"/>
      <c r="J466" s="30"/>
    </row>
    <row r="467" s="5" customFormat="true" spans="1:10">
      <c r="A467" s="58" t="s">
        <v>22</v>
      </c>
      <c r="B467" s="52" t="s">
        <v>797</v>
      </c>
      <c r="C467" s="51" t="s">
        <v>798</v>
      </c>
      <c r="D467" s="52"/>
      <c r="E467" s="52"/>
      <c r="F467" s="58" t="s">
        <v>406</v>
      </c>
      <c r="G467" s="52"/>
      <c r="H467" s="58">
        <v>10</v>
      </c>
      <c r="I467" s="30">
        <v>9</v>
      </c>
      <c r="J467" s="30">
        <v>8</v>
      </c>
    </row>
    <row r="468" s="5" customFormat="true" spans="1:10">
      <c r="A468" s="58" t="s">
        <v>22</v>
      </c>
      <c r="B468" s="52" t="s">
        <v>799</v>
      </c>
      <c r="C468" s="51" t="s">
        <v>800</v>
      </c>
      <c r="D468" s="52"/>
      <c r="E468" s="52"/>
      <c r="F468" s="58" t="s">
        <v>406</v>
      </c>
      <c r="G468" s="52"/>
      <c r="H468" s="58">
        <v>21</v>
      </c>
      <c r="I468" s="30">
        <v>18.9</v>
      </c>
      <c r="J468" s="30">
        <v>16.8</v>
      </c>
    </row>
    <row r="469" s="5" customFormat="true" spans="1:10">
      <c r="A469" s="58" t="s">
        <v>22</v>
      </c>
      <c r="B469" s="52">
        <v>250203023</v>
      </c>
      <c r="C469" s="51" t="s">
        <v>801</v>
      </c>
      <c r="D469" s="52"/>
      <c r="E469" s="52"/>
      <c r="F469" s="58" t="s">
        <v>406</v>
      </c>
      <c r="G469" s="52"/>
      <c r="H469" s="58"/>
      <c r="I469" s="30"/>
      <c r="J469" s="30"/>
    </row>
    <row r="470" s="5" customFormat="true" spans="1:10">
      <c r="A470" s="58" t="s">
        <v>22</v>
      </c>
      <c r="B470" s="52" t="s">
        <v>802</v>
      </c>
      <c r="C470" s="51" t="s">
        <v>803</v>
      </c>
      <c r="D470" s="52"/>
      <c r="E470" s="52"/>
      <c r="F470" s="58" t="s">
        <v>406</v>
      </c>
      <c r="G470" s="52"/>
      <c r="H470" s="58">
        <v>10</v>
      </c>
      <c r="I470" s="30">
        <v>9</v>
      </c>
      <c r="J470" s="30">
        <v>8</v>
      </c>
    </row>
    <row r="471" s="5" customFormat="true" spans="1:10">
      <c r="A471" s="58" t="s">
        <v>22</v>
      </c>
      <c r="B471" s="52" t="s">
        <v>804</v>
      </c>
      <c r="C471" s="51" t="s">
        <v>805</v>
      </c>
      <c r="D471" s="52"/>
      <c r="E471" s="52"/>
      <c r="F471" s="58" t="s">
        <v>406</v>
      </c>
      <c r="G471" s="52"/>
      <c r="H471" s="58">
        <v>22</v>
      </c>
      <c r="I471" s="30">
        <v>19.8</v>
      </c>
      <c r="J471" s="30">
        <v>17.6</v>
      </c>
    </row>
    <row r="472" s="5" customFormat="true" ht="28.5" spans="1:10">
      <c r="A472" s="58" t="s">
        <v>22</v>
      </c>
      <c r="B472" s="52">
        <v>250203024</v>
      </c>
      <c r="C472" s="51" t="s">
        <v>806</v>
      </c>
      <c r="D472" s="52"/>
      <c r="E472" s="52"/>
      <c r="F472" s="58" t="s">
        <v>406</v>
      </c>
      <c r="G472" s="52"/>
      <c r="H472" s="58"/>
      <c r="I472" s="30"/>
      <c r="J472" s="30"/>
    </row>
    <row r="473" s="5" customFormat="true" ht="28.5" spans="1:10">
      <c r="A473" s="58" t="s">
        <v>22</v>
      </c>
      <c r="B473" s="52" t="s">
        <v>807</v>
      </c>
      <c r="C473" s="51" t="s">
        <v>808</v>
      </c>
      <c r="D473" s="52"/>
      <c r="E473" s="52"/>
      <c r="F473" s="58" t="s">
        <v>406</v>
      </c>
      <c r="G473" s="52"/>
      <c r="H473" s="58">
        <v>10</v>
      </c>
      <c r="I473" s="30">
        <v>9</v>
      </c>
      <c r="J473" s="30">
        <v>8</v>
      </c>
    </row>
    <row r="474" s="5" customFormat="true" ht="28.5" spans="1:10">
      <c r="A474" s="58" t="s">
        <v>22</v>
      </c>
      <c r="B474" s="52" t="s">
        <v>809</v>
      </c>
      <c r="C474" s="51" t="s">
        <v>810</v>
      </c>
      <c r="D474" s="52"/>
      <c r="E474" s="52"/>
      <c r="F474" s="58" t="s">
        <v>406</v>
      </c>
      <c r="G474" s="52"/>
      <c r="H474" s="58">
        <v>22</v>
      </c>
      <c r="I474" s="30">
        <v>19.8</v>
      </c>
      <c r="J474" s="30">
        <v>17.6</v>
      </c>
    </row>
    <row r="475" s="5" customFormat="true" ht="28.5" spans="1:10">
      <c r="A475" s="58" t="s">
        <v>22</v>
      </c>
      <c r="B475" s="52">
        <v>250203025</v>
      </c>
      <c r="C475" s="51" t="s">
        <v>811</v>
      </c>
      <c r="D475" s="52"/>
      <c r="E475" s="52"/>
      <c r="F475" s="58" t="s">
        <v>406</v>
      </c>
      <c r="G475" s="52"/>
      <c r="H475" s="58"/>
      <c r="I475" s="30"/>
      <c r="J475" s="30"/>
    </row>
    <row r="476" s="5" customFormat="true" ht="28.5" spans="1:10">
      <c r="A476" s="58" t="s">
        <v>22</v>
      </c>
      <c r="B476" s="52" t="s">
        <v>812</v>
      </c>
      <c r="C476" s="51" t="s">
        <v>813</v>
      </c>
      <c r="D476" s="52"/>
      <c r="E476" s="52"/>
      <c r="F476" s="58" t="s">
        <v>406</v>
      </c>
      <c r="G476" s="52"/>
      <c r="H476" s="58">
        <v>10</v>
      </c>
      <c r="I476" s="30">
        <v>9</v>
      </c>
      <c r="J476" s="30">
        <v>8</v>
      </c>
    </row>
    <row r="477" s="5" customFormat="true" ht="28.5" spans="1:10">
      <c r="A477" s="58" t="s">
        <v>22</v>
      </c>
      <c r="B477" s="52" t="s">
        <v>814</v>
      </c>
      <c r="C477" s="51" t="s">
        <v>815</v>
      </c>
      <c r="D477" s="52"/>
      <c r="E477" s="52"/>
      <c r="F477" s="58" t="s">
        <v>406</v>
      </c>
      <c r="G477" s="52"/>
      <c r="H477" s="58">
        <v>21</v>
      </c>
      <c r="I477" s="30">
        <v>18.9</v>
      </c>
      <c r="J477" s="71">
        <v>16.8</v>
      </c>
    </row>
    <row r="478" s="5" customFormat="true" spans="1:10">
      <c r="A478" s="58" t="s">
        <v>22</v>
      </c>
      <c r="B478" s="52">
        <v>250203026</v>
      </c>
      <c r="C478" s="51" t="s">
        <v>816</v>
      </c>
      <c r="D478" s="52"/>
      <c r="E478" s="52"/>
      <c r="F478" s="58" t="s">
        <v>406</v>
      </c>
      <c r="G478" s="59"/>
      <c r="H478" s="58"/>
      <c r="I478" s="30"/>
      <c r="J478" s="30"/>
    </row>
    <row r="479" s="5" customFormat="true" spans="1:10">
      <c r="A479" s="58" t="s">
        <v>22</v>
      </c>
      <c r="B479" s="52" t="s">
        <v>817</v>
      </c>
      <c r="C479" s="51" t="s">
        <v>818</v>
      </c>
      <c r="D479" s="52"/>
      <c r="E479" s="52"/>
      <c r="F479" s="58" t="s">
        <v>406</v>
      </c>
      <c r="G479" s="52"/>
      <c r="H479" s="58">
        <v>4</v>
      </c>
      <c r="I479" s="30">
        <v>3.6</v>
      </c>
      <c r="J479" s="30">
        <v>3.2</v>
      </c>
    </row>
    <row r="480" s="5" customFormat="true" spans="1:10">
      <c r="A480" s="58" t="s">
        <v>22</v>
      </c>
      <c r="B480" s="52" t="s">
        <v>819</v>
      </c>
      <c r="C480" s="51" t="s">
        <v>820</v>
      </c>
      <c r="D480" s="52"/>
      <c r="E480" s="52"/>
      <c r="F480" s="58" t="s">
        <v>406</v>
      </c>
      <c r="G480" s="52"/>
      <c r="H480" s="58">
        <v>14</v>
      </c>
      <c r="I480" s="30">
        <v>12.6</v>
      </c>
      <c r="J480" s="30">
        <v>11.2</v>
      </c>
    </row>
    <row r="481" s="5" customFormat="true" ht="28.5" spans="1:10">
      <c r="A481" s="58" t="s">
        <v>22</v>
      </c>
      <c r="B481" s="52" t="s">
        <v>821</v>
      </c>
      <c r="C481" s="51" t="s">
        <v>822</v>
      </c>
      <c r="D481" s="52"/>
      <c r="E481" s="52"/>
      <c r="F481" s="58" t="s">
        <v>406</v>
      </c>
      <c r="G481" s="52"/>
      <c r="H481" s="58">
        <v>54</v>
      </c>
      <c r="I481" s="30">
        <v>48.6</v>
      </c>
      <c r="J481" s="30">
        <v>43.2</v>
      </c>
    </row>
    <row r="482" s="5" customFormat="true" spans="1:10">
      <c r="A482" s="58" t="s">
        <v>22</v>
      </c>
      <c r="B482" s="52">
        <v>250203027</v>
      </c>
      <c r="C482" s="51" t="s">
        <v>823</v>
      </c>
      <c r="D482" s="52"/>
      <c r="E482" s="52"/>
      <c r="F482" s="58" t="s">
        <v>406</v>
      </c>
      <c r="G482" s="52"/>
      <c r="H482" s="58"/>
      <c r="I482" s="30"/>
      <c r="J482" s="30"/>
    </row>
    <row r="483" s="5" customFormat="true" spans="1:10">
      <c r="A483" s="58" t="s">
        <v>22</v>
      </c>
      <c r="B483" s="52" t="s">
        <v>824</v>
      </c>
      <c r="C483" s="51" t="s">
        <v>825</v>
      </c>
      <c r="D483" s="52"/>
      <c r="E483" s="52"/>
      <c r="F483" s="58" t="s">
        <v>406</v>
      </c>
      <c r="G483" s="52"/>
      <c r="H483" s="58">
        <v>10</v>
      </c>
      <c r="I483" s="30">
        <v>9</v>
      </c>
      <c r="J483" s="30">
        <v>8</v>
      </c>
    </row>
    <row r="484" s="5" customFormat="true" spans="1:10">
      <c r="A484" s="58" t="s">
        <v>22</v>
      </c>
      <c r="B484" s="52" t="s">
        <v>826</v>
      </c>
      <c r="C484" s="51" t="s">
        <v>827</v>
      </c>
      <c r="D484" s="52"/>
      <c r="E484" s="52"/>
      <c r="F484" s="58" t="s">
        <v>406</v>
      </c>
      <c r="G484" s="52"/>
      <c r="H484" s="58">
        <v>20</v>
      </c>
      <c r="I484" s="30">
        <v>18</v>
      </c>
      <c r="J484" s="30">
        <v>16</v>
      </c>
    </row>
    <row r="485" s="5" customFormat="true" spans="1:10">
      <c r="A485" s="58" t="s">
        <v>22</v>
      </c>
      <c r="B485" s="52">
        <v>250203028</v>
      </c>
      <c r="C485" s="51" t="s">
        <v>828</v>
      </c>
      <c r="D485" s="52"/>
      <c r="E485" s="52"/>
      <c r="F485" s="58" t="s">
        <v>406</v>
      </c>
      <c r="G485" s="52"/>
      <c r="H485" s="58">
        <v>8</v>
      </c>
      <c r="I485" s="30">
        <v>7.2</v>
      </c>
      <c r="J485" s="30">
        <v>6.4</v>
      </c>
    </row>
    <row r="486" s="5" customFormat="true" spans="1:10">
      <c r="A486" s="58" t="s">
        <v>22</v>
      </c>
      <c r="B486" s="52">
        <v>250203029</v>
      </c>
      <c r="C486" s="51" t="s">
        <v>829</v>
      </c>
      <c r="D486" s="52"/>
      <c r="E486" s="52"/>
      <c r="F486" s="58" t="s">
        <v>406</v>
      </c>
      <c r="G486" s="52"/>
      <c r="H486" s="58">
        <v>10</v>
      </c>
      <c r="I486" s="30">
        <v>9</v>
      </c>
      <c r="J486" s="30">
        <v>8</v>
      </c>
    </row>
    <row r="487" s="5" customFormat="true" spans="1:10">
      <c r="A487" s="58" t="s">
        <v>22</v>
      </c>
      <c r="B487" s="52">
        <v>250203030</v>
      </c>
      <c r="C487" s="51" t="s">
        <v>830</v>
      </c>
      <c r="D487" s="52"/>
      <c r="E487" s="52"/>
      <c r="F487" s="58" t="s">
        <v>406</v>
      </c>
      <c r="G487" s="52"/>
      <c r="H487" s="58"/>
      <c r="I487" s="30"/>
      <c r="J487" s="30"/>
    </row>
    <row r="488" s="5" customFormat="true" spans="1:10">
      <c r="A488" s="58" t="s">
        <v>22</v>
      </c>
      <c r="B488" s="52" t="s">
        <v>831</v>
      </c>
      <c r="C488" s="51" t="s">
        <v>832</v>
      </c>
      <c r="D488" s="52"/>
      <c r="E488" s="52"/>
      <c r="F488" s="58" t="s">
        <v>406</v>
      </c>
      <c r="G488" s="52"/>
      <c r="H488" s="58">
        <v>11</v>
      </c>
      <c r="I488" s="30">
        <v>9.9</v>
      </c>
      <c r="J488" s="30">
        <v>8.8</v>
      </c>
    </row>
    <row r="489" s="5" customFormat="true" spans="1:10">
      <c r="A489" s="58" t="s">
        <v>22</v>
      </c>
      <c r="B489" s="52" t="s">
        <v>833</v>
      </c>
      <c r="C489" s="51" t="s">
        <v>834</v>
      </c>
      <c r="D489" s="52"/>
      <c r="E489" s="52"/>
      <c r="F489" s="58" t="s">
        <v>406</v>
      </c>
      <c r="G489" s="52"/>
      <c r="H489" s="58">
        <v>21</v>
      </c>
      <c r="I489" s="30">
        <v>18.9</v>
      </c>
      <c r="J489" s="71">
        <v>16.8</v>
      </c>
    </row>
    <row r="490" s="5" customFormat="true" ht="28.5" spans="1:10">
      <c r="A490" s="58" t="s">
        <v>22</v>
      </c>
      <c r="B490" s="52">
        <v>250203031</v>
      </c>
      <c r="C490" s="51" t="s">
        <v>835</v>
      </c>
      <c r="D490" s="52" t="s">
        <v>836</v>
      </c>
      <c r="E490" s="52"/>
      <c r="F490" s="58" t="s">
        <v>406</v>
      </c>
      <c r="G490" s="52" t="s">
        <v>837</v>
      </c>
      <c r="H490" s="58"/>
      <c r="I490" s="30"/>
      <c r="J490" s="30"/>
    </row>
    <row r="491" s="5" customFormat="true" ht="28.5" spans="1:10">
      <c r="A491" s="58" t="s">
        <v>22</v>
      </c>
      <c r="B491" s="52" t="s">
        <v>838</v>
      </c>
      <c r="C491" s="51" t="s">
        <v>839</v>
      </c>
      <c r="D491" s="52" t="s">
        <v>836</v>
      </c>
      <c r="E491" s="52"/>
      <c r="F491" s="58" t="s">
        <v>406</v>
      </c>
      <c r="G491" s="52" t="s">
        <v>837</v>
      </c>
      <c r="H491" s="58">
        <v>80</v>
      </c>
      <c r="I491" s="30">
        <v>72</v>
      </c>
      <c r="J491" s="30">
        <v>64</v>
      </c>
    </row>
    <row r="492" s="5" customFormat="true" ht="28.5" spans="1:10">
      <c r="A492" s="58" t="s">
        <v>22</v>
      </c>
      <c r="B492" s="52" t="s">
        <v>840</v>
      </c>
      <c r="C492" s="51" t="s">
        <v>841</v>
      </c>
      <c r="D492" s="52" t="s">
        <v>836</v>
      </c>
      <c r="E492" s="52"/>
      <c r="F492" s="58" t="s">
        <v>406</v>
      </c>
      <c r="G492" s="52" t="s">
        <v>837</v>
      </c>
      <c r="H492" s="68">
        <v>107</v>
      </c>
      <c r="I492" s="65">
        <v>96.3</v>
      </c>
      <c r="J492" s="65">
        <v>85.6</v>
      </c>
    </row>
    <row r="493" s="5" customFormat="true" spans="1:10">
      <c r="A493" s="58" t="s">
        <v>22</v>
      </c>
      <c r="B493" s="52">
        <v>250203032</v>
      </c>
      <c r="C493" s="51" t="s">
        <v>842</v>
      </c>
      <c r="D493" s="52"/>
      <c r="E493" s="52"/>
      <c r="F493" s="58" t="s">
        <v>406</v>
      </c>
      <c r="G493" s="59"/>
      <c r="H493" s="58"/>
      <c r="I493" s="30"/>
      <c r="J493" s="30"/>
    </row>
    <row r="494" s="5" customFormat="true" ht="28.5" spans="1:10">
      <c r="A494" s="58" t="s">
        <v>22</v>
      </c>
      <c r="B494" s="52" t="s">
        <v>843</v>
      </c>
      <c r="C494" s="51" t="s">
        <v>844</v>
      </c>
      <c r="D494" s="52"/>
      <c r="E494" s="52"/>
      <c r="F494" s="58" t="s">
        <v>406</v>
      </c>
      <c r="G494" s="52"/>
      <c r="H494" s="58">
        <v>38</v>
      </c>
      <c r="I494" s="30">
        <v>34.2</v>
      </c>
      <c r="J494" s="30">
        <v>30.4</v>
      </c>
    </row>
    <row r="495" s="5" customFormat="true" ht="28.5" spans="1:10">
      <c r="A495" s="58" t="s">
        <v>22</v>
      </c>
      <c r="B495" s="52" t="s">
        <v>845</v>
      </c>
      <c r="C495" s="51" t="s">
        <v>846</v>
      </c>
      <c r="D495" s="52"/>
      <c r="E495" s="52"/>
      <c r="F495" s="58" t="s">
        <v>406</v>
      </c>
      <c r="G495" s="52"/>
      <c r="H495" s="58">
        <v>50</v>
      </c>
      <c r="I495" s="30">
        <v>45</v>
      </c>
      <c r="J495" s="30">
        <v>40</v>
      </c>
    </row>
    <row r="496" s="5" customFormat="true" ht="47.25" spans="1:10">
      <c r="A496" s="58" t="s">
        <v>22</v>
      </c>
      <c r="B496" s="52">
        <v>250203033</v>
      </c>
      <c r="C496" s="72" t="s">
        <v>847</v>
      </c>
      <c r="D496" s="75" t="s">
        <v>848</v>
      </c>
      <c r="E496" s="40"/>
      <c r="F496" s="40" t="s">
        <v>406</v>
      </c>
      <c r="G496" s="75" t="s">
        <v>535</v>
      </c>
      <c r="H496" s="58"/>
      <c r="I496" s="30"/>
      <c r="J496" s="30"/>
    </row>
    <row r="497" s="5" customFormat="true" ht="47.25" spans="1:10">
      <c r="A497" s="58" t="s">
        <v>22</v>
      </c>
      <c r="B497" s="52" t="s">
        <v>849</v>
      </c>
      <c r="C497" s="72" t="s">
        <v>850</v>
      </c>
      <c r="D497" s="75" t="s">
        <v>851</v>
      </c>
      <c r="E497" s="75"/>
      <c r="F497" s="40" t="s">
        <v>406</v>
      </c>
      <c r="G497" s="75"/>
      <c r="H497" s="58">
        <v>80</v>
      </c>
      <c r="I497" s="30">
        <v>72</v>
      </c>
      <c r="J497" s="30">
        <v>64</v>
      </c>
    </row>
    <row r="498" s="5" customFormat="true" ht="47.25" spans="1:10">
      <c r="A498" s="58" t="s">
        <v>22</v>
      </c>
      <c r="B498" s="52" t="s">
        <v>852</v>
      </c>
      <c r="C498" s="72" t="s">
        <v>853</v>
      </c>
      <c r="D498" s="75" t="s">
        <v>854</v>
      </c>
      <c r="E498" s="75"/>
      <c r="F498" s="40" t="s">
        <v>406</v>
      </c>
      <c r="G498" s="75"/>
      <c r="H498" s="58">
        <v>100</v>
      </c>
      <c r="I498" s="30">
        <v>90</v>
      </c>
      <c r="J498" s="30">
        <v>80</v>
      </c>
    </row>
    <row r="499" s="5" customFormat="true" spans="1:10">
      <c r="A499" s="58" t="s">
        <v>22</v>
      </c>
      <c r="B499" s="52">
        <v>250203034</v>
      </c>
      <c r="C499" s="51" t="s">
        <v>855</v>
      </c>
      <c r="D499" s="52"/>
      <c r="E499" s="52"/>
      <c r="F499" s="58" t="s">
        <v>406</v>
      </c>
      <c r="G499" s="52"/>
      <c r="H499" s="58">
        <v>10</v>
      </c>
      <c r="I499" s="30">
        <v>9</v>
      </c>
      <c r="J499" s="30">
        <v>8</v>
      </c>
    </row>
    <row r="500" s="5" customFormat="true" spans="1:10">
      <c r="A500" s="58" t="s">
        <v>22</v>
      </c>
      <c r="B500" s="52">
        <v>250203035</v>
      </c>
      <c r="C500" s="51" t="s">
        <v>856</v>
      </c>
      <c r="D500" s="52"/>
      <c r="E500" s="52"/>
      <c r="F500" s="58" t="s">
        <v>406</v>
      </c>
      <c r="G500" s="52"/>
      <c r="H500" s="58"/>
      <c r="I500" s="30"/>
      <c r="J500" s="30"/>
    </row>
    <row r="501" s="5" customFormat="true" spans="1:10">
      <c r="A501" s="58" t="s">
        <v>22</v>
      </c>
      <c r="B501" s="52" t="s">
        <v>857</v>
      </c>
      <c r="C501" s="51" t="s">
        <v>858</v>
      </c>
      <c r="D501" s="52"/>
      <c r="E501" s="52"/>
      <c r="F501" s="58" t="s">
        <v>406</v>
      </c>
      <c r="G501" s="52"/>
      <c r="H501" s="58">
        <v>8</v>
      </c>
      <c r="I501" s="30">
        <v>7.2</v>
      </c>
      <c r="J501" s="30">
        <v>6.4</v>
      </c>
    </row>
    <row r="502" s="5" customFormat="true" spans="1:10">
      <c r="A502" s="58" t="s">
        <v>22</v>
      </c>
      <c r="B502" s="52" t="s">
        <v>859</v>
      </c>
      <c r="C502" s="51" t="s">
        <v>860</v>
      </c>
      <c r="D502" s="52"/>
      <c r="E502" s="52"/>
      <c r="F502" s="58" t="s">
        <v>406</v>
      </c>
      <c r="G502" s="52"/>
      <c r="H502" s="58">
        <v>15</v>
      </c>
      <c r="I502" s="30">
        <v>13.5</v>
      </c>
      <c r="J502" s="71">
        <v>12</v>
      </c>
    </row>
    <row r="503" s="5" customFormat="true" spans="1:10">
      <c r="A503" s="58" t="s">
        <v>22</v>
      </c>
      <c r="B503" s="52">
        <v>250203036</v>
      </c>
      <c r="C503" s="51" t="s">
        <v>861</v>
      </c>
      <c r="D503" s="52"/>
      <c r="E503" s="52"/>
      <c r="F503" s="58" t="s">
        <v>406</v>
      </c>
      <c r="G503" s="52"/>
      <c r="H503" s="58">
        <v>16</v>
      </c>
      <c r="I503" s="30">
        <v>14.4</v>
      </c>
      <c r="J503" s="30">
        <v>12.8</v>
      </c>
    </row>
    <row r="504" s="5" customFormat="true" spans="1:10">
      <c r="A504" s="58" t="s">
        <v>22</v>
      </c>
      <c r="B504" s="52">
        <v>250203037</v>
      </c>
      <c r="C504" s="51" t="s">
        <v>862</v>
      </c>
      <c r="D504" s="52"/>
      <c r="E504" s="52"/>
      <c r="F504" s="58" t="s">
        <v>406</v>
      </c>
      <c r="G504" s="52"/>
      <c r="H504" s="58">
        <v>8</v>
      </c>
      <c r="I504" s="30">
        <v>7.2</v>
      </c>
      <c r="J504" s="30">
        <v>6.4</v>
      </c>
    </row>
    <row r="505" s="5" customFormat="true" ht="28.5" spans="1:10">
      <c r="A505" s="58" t="s">
        <v>22</v>
      </c>
      <c r="B505" s="52">
        <v>250203038</v>
      </c>
      <c r="C505" s="51" t="s">
        <v>863</v>
      </c>
      <c r="D505" s="52"/>
      <c r="E505" s="52"/>
      <c r="F505" s="58" t="s">
        <v>406</v>
      </c>
      <c r="G505" s="52"/>
      <c r="H505" s="58">
        <v>76</v>
      </c>
      <c r="I505" s="30">
        <v>68.4</v>
      </c>
      <c r="J505" s="30">
        <v>60.8</v>
      </c>
    </row>
    <row r="506" s="5" customFormat="true" spans="1:10">
      <c r="A506" s="58" t="s">
        <v>22</v>
      </c>
      <c r="B506" s="52">
        <v>250203039</v>
      </c>
      <c r="C506" s="51" t="s">
        <v>864</v>
      </c>
      <c r="D506" s="52"/>
      <c r="E506" s="52"/>
      <c r="F506" s="58" t="s">
        <v>406</v>
      </c>
      <c r="G506" s="52"/>
      <c r="H506" s="58">
        <v>5</v>
      </c>
      <c r="I506" s="30">
        <v>4.5</v>
      </c>
      <c r="J506" s="30">
        <v>4</v>
      </c>
    </row>
    <row r="507" s="5" customFormat="true" spans="1:10">
      <c r="A507" s="58" t="s">
        <v>22</v>
      </c>
      <c r="B507" s="52">
        <v>250203040</v>
      </c>
      <c r="C507" s="51" t="s">
        <v>865</v>
      </c>
      <c r="D507" s="52"/>
      <c r="E507" s="52"/>
      <c r="F507" s="58" t="s">
        <v>406</v>
      </c>
      <c r="G507" s="52"/>
      <c r="H507" s="58">
        <v>4.5</v>
      </c>
      <c r="I507" s="30">
        <v>4.05</v>
      </c>
      <c r="J507" s="71">
        <v>3.6</v>
      </c>
    </row>
    <row r="508" s="5" customFormat="true" spans="1:10">
      <c r="A508" s="58" t="s">
        <v>22</v>
      </c>
      <c r="B508" s="52">
        <v>250203041</v>
      </c>
      <c r="C508" s="51" t="s">
        <v>866</v>
      </c>
      <c r="D508" s="52"/>
      <c r="E508" s="52"/>
      <c r="F508" s="58" t="s">
        <v>406</v>
      </c>
      <c r="G508" s="52"/>
      <c r="H508" s="58" t="s">
        <v>78</v>
      </c>
      <c r="I508" s="58" t="s">
        <v>78</v>
      </c>
      <c r="J508" s="58" t="s">
        <v>78</v>
      </c>
    </row>
    <row r="509" s="5" customFormat="true" spans="1:10">
      <c r="A509" s="58" t="s">
        <v>22</v>
      </c>
      <c r="B509" s="52">
        <v>250203042</v>
      </c>
      <c r="C509" s="51" t="s">
        <v>867</v>
      </c>
      <c r="D509" s="52"/>
      <c r="E509" s="52"/>
      <c r="F509" s="58" t="s">
        <v>406</v>
      </c>
      <c r="G509" s="52"/>
      <c r="H509" s="58">
        <v>4</v>
      </c>
      <c r="I509" s="30">
        <v>3.6</v>
      </c>
      <c r="J509" s="30">
        <v>3.2</v>
      </c>
    </row>
    <row r="510" s="5" customFormat="true" spans="1:10">
      <c r="A510" s="58" t="s">
        <v>22</v>
      </c>
      <c r="B510" s="52">
        <v>250203043</v>
      </c>
      <c r="C510" s="51" t="s">
        <v>868</v>
      </c>
      <c r="D510" s="52"/>
      <c r="E510" s="52"/>
      <c r="F510" s="58" t="s">
        <v>406</v>
      </c>
      <c r="G510" s="52"/>
      <c r="H510" s="58"/>
      <c r="I510" s="30"/>
      <c r="J510" s="30"/>
    </row>
    <row r="511" s="5" customFormat="true" ht="28.5" spans="1:10">
      <c r="A511" s="58" t="s">
        <v>22</v>
      </c>
      <c r="B511" s="52" t="s">
        <v>869</v>
      </c>
      <c r="C511" s="51" t="s">
        <v>870</v>
      </c>
      <c r="D511" s="52"/>
      <c r="E511" s="52"/>
      <c r="F511" s="58" t="s">
        <v>406</v>
      </c>
      <c r="G511" s="52"/>
      <c r="H511" s="58">
        <v>45</v>
      </c>
      <c r="I511" s="30">
        <v>40.5</v>
      </c>
      <c r="J511" s="30">
        <v>36</v>
      </c>
    </row>
    <row r="512" s="5" customFormat="true" ht="28.5" spans="1:10">
      <c r="A512" s="58" t="s">
        <v>22</v>
      </c>
      <c r="B512" s="52" t="s">
        <v>871</v>
      </c>
      <c r="C512" s="51" t="s">
        <v>872</v>
      </c>
      <c r="D512" s="52"/>
      <c r="E512" s="52"/>
      <c r="F512" s="58" t="s">
        <v>406</v>
      </c>
      <c r="G512" s="52"/>
      <c r="H512" s="68">
        <v>57</v>
      </c>
      <c r="I512" s="65">
        <v>51.3</v>
      </c>
      <c r="J512" s="65">
        <v>45.6</v>
      </c>
    </row>
    <row r="513" s="5" customFormat="true" spans="1:10">
      <c r="A513" s="58" t="s">
        <v>22</v>
      </c>
      <c r="B513" s="52">
        <v>250203044</v>
      </c>
      <c r="C513" s="51" t="s">
        <v>873</v>
      </c>
      <c r="D513" s="52"/>
      <c r="E513" s="52"/>
      <c r="F513" s="58" t="s">
        <v>406</v>
      </c>
      <c r="G513" s="52"/>
      <c r="H513" s="58"/>
      <c r="I513" s="30"/>
      <c r="J513" s="30"/>
    </row>
    <row r="514" s="5" customFormat="true" ht="28.5" spans="1:10">
      <c r="A514" s="58" t="s">
        <v>22</v>
      </c>
      <c r="B514" s="52" t="s">
        <v>874</v>
      </c>
      <c r="C514" s="51" t="s">
        <v>875</v>
      </c>
      <c r="D514" s="52"/>
      <c r="E514" s="52"/>
      <c r="F514" s="58" t="s">
        <v>406</v>
      </c>
      <c r="G514" s="52"/>
      <c r="H514" s="58">
        <v>43</v>
      </c>
      <c r="I514" s="30">
        <v>38.7</v>
      </c>
      <c r="J514" s="30">
        <v>34.4</v>
      </c>
    </row>
    <row r="515" s="5" customFormat="true" ht="28.5" spans="1:10">
      <c r="A515" s="58" t="s">
        <v>22</v>
      </c>
      <c r="B515" s="52" t="s">
        <v>876</v>
      </c>
      <c r="C515" s="51" t="s">
        <v>877</v>
      </c>
      <c r="D515" s="52"/>
      <c r="E515" s="52"/>
      <c r="F515" s="58" t="s">
        <v>406</v>
      </c>
      <c r="G515" s="52"/>
      <c r="H515" s="58">
        <v>57</v>
      </c>
      <c r="I515" s="30">
        <v>51.3</v>
      </c>
      <c r="J515" s="30">
        <v>45.6</v>
      </c>
    </row>
    <row r="516" s="5" customFormat="true" ht="28.5" spans="1:10">
      <c r="A516" s="58" t="s">
        <v>22</v>
      </c>
      <c r="B516" s="52">
        <v>250203045</v>
      </c>
      <c r="C516" s="51" t="s">
        <v>878</v>
      </c>
      <c r="D516" s="52"/>
      <c r="E516" s="52"/>
      <c r="F516" s="58" t="s">
        <v>406</v>
      </c>
      <c r="G516" s="52"/>
      <c r="H516" s="58"/>
      <c r="I516" s="30"/>
      <c r="J516" s="30"/>
    </row>
    <row r="517" s="5" customFormat="true" ht="28.5" spans="1:10">
      <c r="A517" s="58" t="s">
        <v>22</v>
      </c>
      <c r="B517" s="52" t="s">
        <v>879</v>
      </c>
      <c r="C517" s="51" t="s">
        <v>880</v>
      </c>
      <c r="D517" s="52"/>
      <c r="E517" s="52"/>
      <c r="F517" s="58" t="s">
        <v>406</v>
      </c>
      <c r="G517" s="52"/>
      <c r="H517" s="58">
        <v>52</v>
      </c>
      <c r="I517" s="30">
        <v>46.8</v>
      </c>
      <c r="J517" s="30">
        <v>41.6</v>
      </c>
    </row>
    <row r="518" s="5" customFormat="true" ht="28.5" spans="1:10">
      <c r="A518" s="58" t="s">
        <v>22</v>
      </c>
      <c r="B518" s="52" t="s">
        <v>881</v>
      </c>
      <c r="C518" s="51" t="s">
        <v>882</v>
      </c>
      <c r="D518" s="52"/>
      <c r="E518" s="52"/>
      <c r="F518" s="58" t="s">
        <v>406</v>
      </c>
      <c r="G518" s="52"/>
      <c r="H518" s="58">
        <v>66</v>
      </c>
      <c r="I518" s="30">
        <v>59.4</v>
      </c>
      <c r="J518" s="30">
        <v>52.8</v>
      </c>
    </row>
    <row r="519" s="5" customFormat="true" ht="28.5" spans="1:10">
      <c r="A519" s="58" t="s">
        <v>22</v>
      </c>
      <c r="B519" s="52">
        <v>250203046</v>
      </c>
      <c r="C519" s="51" t="s">
        <v>883</v>
      </c>
      <c r="D519" s="52"/>
      <c r="E519" s="52"/>
      <c r="F519" s="58" t="s">
        <v>406</v>
      </c>
      <c r="G519" s="52"/>
      <c r="H519" s="58"/>
      <c r="I519" s="30"/>
      <c r="J519" s="30"/>
    </row>
    <row r="520" s="5" customFormat="true" ht="28.5" spans="1:10">
      <c r="A520" s="58" t="s">
        <v>22</v>
      </c>
      <c r="B520" s="52" t="s">
        <v>884</v>
      </c>
      <c r="C520" s="51" t="s">
        <v>885</v>
      </c>
      <c r="D520" s="52"/>
      <c r="E520" s="52"/>
      <c r="F520" s="58" t="s">
        <v>406</v>
      </c>
      <c r="G520" s="52"/>
      <c r="H520" s="58">
        <v>52</v>
      </c>
      <c r="I520" s="30">
        <v>46.8</v>
      </c>
      <c r="J520" s="30">
        <v>41.6</v>
      </c>
    </row>
    <row r="521" s="5" customFormat="true" ht="28.5" spans="1:10">
      <c r="A521" s="58" t="s">
        <v>22</v>
      </c>
      <c r="B521" s="52" t="s">
        <v>886</v>
      </c>
      <c r="C521" s="51" t="s">
        <v>887</v>
      </c>
      <c r="D521" s="52"/>
      <c r="E521" s="52"/>
      <c r="F521" s="58" t="s">
        <v>406</v>
      </c>
      <c r="G521" s="52"/>
      <c r="H521" s="58">
        <v>104</v>
      </c>
      <c r="I521" s="30">
        <v>93.6</v>
      </c>
      <c r="J521" s="30">
        <v>83.2</v>
      </c>
    </row>
    <row r="522" s="5" customFormat="true" ht="28.5" spans="1:10">
      <c r="A522" s="58" t="s">
        <v>22</v>
      </c>
      <c r="B522" s="52">
        <v>250203047</v>
      </c>
      <c r="C522" s="51" t="s">
        <v>888</v>
      </c>
      <c r="D522" s="52"/>
      <c r="E522" s="52"/>
      <c r="F522" s="58" t="s">
        <v>406</v>
      </c>
      <c r="G522" s="52"/>
      <c r="H522" s="58"/>
      <c r="I522" s="30"/>
      <c r="J522" s="30"/>
    </row>
    <row r="523" s="5" customFormat="true" ht="28.5" spans="1:10">
      <c r="A523" s="58" t="s">
        <v>22</v>
      </c>
      <c r="B523" s="52" t="s">
        <v>889</v>
      </c>
      <c r="C523" s="51" t="s">
        <v>890</v>
      </c>
      <c r="D523" s="52"/>
      <c r="E523" s="52"/>
      <c r="F523" s="58" t="s">
        <v>406</v>
      </c>
      <c r="G523" s="52"/>
      <c r="H523" s="58">
        <v>25</v>
      </c>
      <c r="I523" s="30">
        <v>22.5</v>
      </c>
      <c r="J523" s="30">
        <v>20</v>
      </c>
    </row>
    <row r="524" s="5" customFormat="true" ht="28.5" spans="1:10">
      <c r="A524" s="58" t="s">
        <v>22</v>
      </c>
      <c r="B524" s="52" t="s">
        <v>891</v>
      </c>
      <c r="C524" s="51" t="s">
        <v>892</v>
      </c>
      <c r="D524" s="52"/>
      <c r="E524" s="52"/>
      <c r="F524" s="58" t="s">
        <v>406</v>
      </c>
      <c r="G524" s="52"/>
      <c r="H524" s="58">
        <v>68</v>
      </c>
      <c r="I524" s="30">
        <v>61.2</v>
      </c>
      <c r="J524" s="71">
        <v>54.4</v>
      </c>
    </row>
    <row r="525" s="5" customFormat="true" ht="28.5" spans="1:10">
      <c r="A525" s="58" t="s">
        <v>22</v>
      </c>
      <c r="B525" s="52">
        <v>250203048</v>
      </c>
      <c r="C525" s="51" t="s">
        <v>893</v>
      </c>
      <c r="D525" s="52"/>
      <c r="E525" s="52"/>
      <c r="F525" s="58" t="s">
        <v>406</v>
      </c>
      <c r="G525" s="52"/>
      <c r="H525" s="58"/>
      <c r="I525" s="30"/>
      <c r="J525" s="30"/>
    </row>
    <row r="526" s="5" customFormat="true" ht="28.5" spans="1:10">
      <c r="A526" s="58" t="s">
        <v>22</v>
      </c>
      <c r="B526" s="52" t="s">
        <v>894</v>
      </c>
      <c r="C526" s="51" t="s">
        <v>895</v>
      </c>
      <c r="D526" s="52"/>
      <c r="E526" s="52"/>
      <c r="F526" s="58" t="s">
        <v>406</v>
      </c>
      <c r="G526" s="52"/>
      <c r="H526" s="58">
        <v>43</v>
      </c>
      <c r="I526" s="30">
        <v>38.7</v>
      </c>
      <c r="J526" s="30">
        <v>34.4</v>
      </c>
    </row>
    <row r="527" s="5" customFormat="true" ht="28.5" spans="1:10">
      <c r="A527" s="58" t="s">
        <v>22</v>
      </c>
      <c r="B527" s="52" t="s">
        <v>896</v>
      </c>
      <c r="C527" s="51" t="s">
        <v>897</v>
      </c>
      <c r="D527" s="52"/>
      <c r="E527" s="52"/>
      <c r="F527" s="58" t="s">
        <v>406</v>
      </c>
      <c r="G527" s="52"/>
      <c r="H527" s="58">
        <v>50</v>
      </c>
      <c r="I527" s="30">
        <v>45</v>
      </c>
      <c r="J527" s="30">
        <v>40</v>
      </c>
    </row>
    <row r="528" s="5" customFormat="true" ht="28.5" spans="1:10">
      <c r="A528" s="58" t="s">
        <v>22</v>
      </c>
      <c r="B528" s="52">
        <v>250203049</v>
      </c>
      <c r="C528" s="51" t="s">
        <v>898</v>
      </c>
      <c r="D528" s="52"/>
      <c r="E528" s="52"/>
      <c r="F528" s="58" t="s">
        <v>406</v>
      </c>
      <c r="G528" s="52"/>
      <c r="H528" s="58">
        <v>190</v>
      </c>
      <c r="I528" s="30">
        <v>171</v>
      </c>
      <c r="J528" s="30">
        <v>152</v>
      </c>
    </row>
    <row r="529" s="5" customFormat="true" spans="1:10">
      <c r="A529" s="58" t="s">
        <v>22</v>
      </c>
      <c r="B529" s="52">
        <v>250203050</v>
      </c>
      <c r="C529" s="51" t="s">
        <v>899</v>
      </c>
      <c r="D529" s="52"/>
      <c r="E529" s="52"/>
      <c r="F529" s="58" t="s">
        <v>406</v>
      </c>
      <c r="G529" s="52"/>
      <c r="H529" s="58">
        <v>50</v>
      </c>
      <c r="I529" s="30">
        <v>45</v>
      </c>
      <c r="J529" s="30">
        <v>40</v>
      </c>
    </row>
    <row r="530" s="5" customFormat="true" spans="1:10">
      <c r="A530" s="58" t="s">
        <v>22</v>
      </c>
      <c r="B530" s="52">
        <v>250203051</v>
      </c>
      <c r="C530" s="51" t="s">
        <v>900</v>
      </c>
      <c r="D530" s="52"/>
      <c r="E530" s="52"/>
      <c r="F530" s="58" t="s">
        <v>406</v>
      </c>
      <c r="G530" s="52"/>
      <c r="H530" s="58">
        <v>50</v>
      </c>
      <c r="I530" s="30">
        <v>45</v>
      </c>
      <c r="J530" s="30">
        <v>40</v>
      </c>
    </row>
    <row r="531" s="5" customFormat="true" spans="1:10">
      <c r="A531" s="58" t="s">
        <v>22</v>
      </c>
      <c r="B531" s="52">
        <v>250203052</v>
      </c>
      <c r="C531" s="51" t="s">
        <v>901</v>
      </c>
      <c r="D531" s="52"/>
      <c r="E531" s="52"/>
      <c r="F531" s="58" t="s">
        <v>406</v>
      </c>
      <c r="G531" s="52"/>
      <c r="H531" s="68">
        <v>109</v>
      </c>
      <c r="I531" s="65">
        <v>98.1</v>
      </c>
      <c r="J531" s="65">
        <v>87.2</v>
      </c>
    </row>
    <row r="532" s="5" customFormat="true" spans="1:10">
      <c r="A532" s="58" t="s">
        <v>22</v>
      </c>
      <c r="B532" s="52">
        <v>250203053</v>
      </c>
      <c r="C532" s="51" t="s">
        <v>902</v>
      </c>
      <c r="D532" s="52"/>
      <c r="E532" s="52"/>
      <c r="F532" s="58" t="s">
        <v>406</v>
      </c>
      <c r="G532" s="52"/>
      <c r="H532" s="58">
        <v>128</v>
      </c>
      <c r="I532" s="30">
        <v>115.2</v>
      </c>
      <c r="J532" s="30">
        <v>102.4</v>
      </c>
    </row>
    <row r="533" s="5" customFormat="true" spans="1:10">
      <c r="A533" s="58" t="s">
        <v>22</v>
      </c>
      <c r="B533" s="52">
        <v>250203054</v>
      </c>
      <c r="C533" s="51" t="s">
        <v>903</v>
      </c>
      <c r="D533" s="52"/>
      <c r="E533" s="52"/>
      <c r="F533" s="58" t="s">
        <v>406</v>
      </c>
      <c r="G533" s="52"/>
      <c r="H533" s="68">
        <v>165</v>
      </c>
      <c r="I533" s="65">
        <v>148.5</v>
      </c>
      <c r="J533" s="65">
        <v>132</v>
      </c>
    </row>
    <row r="534" s="5" customFormat="true" spans="1:10">
      <c r="A534" s="58" t="s">
        <v>22</v>
      </c>
      <c r="B534" s="52">
        <v>250203055</v>
      </c>
      <c r="C534" s="51" t="s">
        <v>904</v>
      </c>
      <c r="D534" s="52"/>
      <c r="E534" s="52"/>
      <c r="F534" s="58" t="s">
        <v>406</v>
      </c>
      <c r="G534" s="52"/>
      <c r="H534" s="68">
        <v>50</v>
      </c>
      <c r="I534" s="65">
        <v>45</v>
      </c>
      <c r="J534" s="65">
        <v>40</v>
      </c>
    </row>
    <row r="535" s="5" customFormat="true" ht="28.5" spans="1:10">
      <c r="A535" s="58" t="s">
        <v>22</v>
      </c>
      <c r="B535" s="52">
        <v>250203056</v>
      </c>
      <c r="C535" s="51" t="s">
        <v>905</v>
      </c>
      <c r="D535" s="52"/>
      <c r="E535" s="52"/>
      <c r="F535" s="58" t="s">
        <v>406</v>
      </c>
      <c r="G535" s="52"/>
      <c r="H535" s="58">
        <v>285</v>
      </c>
      <c r="I535" s="30">
        <v>256.5</v>
      </c>
      <c r="J535" s="30">
        <v>228</v>
      </c>
    </row>
    <row r="536" s="5" customFormat="true" ht="28.5" spans="1:10">
      <c r="A536" s="58" t="s">
        <v>22</v>
      </c>
      <c r="B536" s="52">
        <v>250203057</v>
      </c>
      <c r="C536" s="51" t="s">
        <v>906</v>
      </c>
      <c r="D536" s="52"/>
      <c r="E536" s="52"/>
      <c r="F536" s="58" t="s">
        <v>406</v>
      </c>
      <c r="G536" s="52"/>
      <c r="H536" s="58">
        <v>285</v>
      </c>
      <c r="I536" s="30">
        <v>256.5</v>
      </c>
      <c r="J536" s="30">
        <v>228</v>
      </c>
    </row>
    <row r="537" s="5" customFormat="true" ht="28.5" spans="1:10">
      <c r="A537" s="58" t="s">
        <v>22</v>
      </c>
      <c r="B537" s="52">
        <v>250203058</v>
      </c>
      <c r="C537" s="51" t="s">
        <v>907</v>
      </c>
      <c r="D537" s="52"/>
      <c r="E537" s="52"/>
      <c r="F537" s="58" t="s">
        <v>406</v>
      </c>
      <c r="G537" s="52"/>
      <c r="H537" s="58" t="s">
        <v>78</v>
      </c>
      <c r="I537" s="58" t="s">
        <v>78</v>
      </c>
      <c r="J537" s="58" t="s">
        <v>78</v>
      </c>
    </row>
    <row r="538" s="5" customFormat="true" ht="28.5" spans="1:10">
      <c r="A538" s="58" t="s">
        <v>22</v>
      </c>
      <c r="B538" s="52">
        <v>250203059</v>
      </c>
      <c r="C538" s="51" t="s">
        <v>908</v>
      </c>
      <c r="D538" s="52"/>
      <c r="E538" s="52"/>
      <c r="F538" s="58" t="s">
        <v>406</v>
      </c>
      <c r="G538" s="52"/>
      <c r="H538" s="58" t="s">
        <v>78</v>
      </c>
      <c r="I538" s="58" t="s">
        <v>78</v>
      </c>
      <c r="J538" s="58" t="s">
        <v>78</v>
      </c>
    </row>
    <row r="539" s="5" customFormat="true" ht="28.5" spans="1:10">
      <c r="A539" s="58" t="s">
        <v>22</v>
      </c>
      <c r="B539" s="52">
        <v>250203060</v>
      </c>
      <c r="C539" s="51" t="s">
        <v>909</v>
      </c>
      <c r="D539" s="52"/>
      <c r="E539" s="52"/>
      <c r="F539" s="58" t="s">
        <v>406</v>
      </c>
      <c r="G539" s="52"/>
      <c r="H539" s="58">
        <v>190</v>
      </c>
      <c r="I539" s="30">
        <v>171</v>
      </c>
      <c r="J539" s="30">
        <v>152</v>
      </c>
    </row>
    <row r="540" s="5" customFormat="true" ht="28.5" spans="1:10">
      <c r="A540" s="58" t="s">
        <v>22</v>
      </c>
      <c r="B540" s="52">
        <v>250203061</v>
      </c>
      <c r="C540" s="51" t="s">
        <v>910</v>
      </c>
      <c r="D540" s="52"/>
      <c r="E540" s="52"/>
      <c r="F540" s="58" t="s">
        <v>406</v>
      </c>
      <c r="G540" s="52"/>
      <c r="H540" s="58">
        <v>190</v>
      </c>
      <c r="I540" s="30">
        <v>171</v>
      </c>
      <c r="J540" s="30">
        <v>152</v>
      </c>
    </row>
    <row r="541" s="5" customFormat="true" ht="28.5" spans="1:10">
      <c r="A541" s="58" t="s">
        <v>22</v>
      </c>
      <c r="B541" s="52">
        <v>250203062</v>
      </c>
      <c r="C541" s="51" t="s">
        <v>911</v>
      </c>
      <c r="D541" s="52"/>
      <c r="E541" s="52"/>
      <c r="F541" s="58" t="s">
        <v>406</v>
      </c>
      <c r="G541" s="52"/>
      <c r="H541" s="58">
        <v>190</v>
      </c>
      <c r="I541" s="30">
        <v>171</v>
      </c>
      <c r="J541" s="30">
        <v>152</v>
      </c>
    </row>
    <row r="542" s="5" customFormat="true" ht="28.5" spans="1:10">
      <c r="A542" s="58" t="s">
        <v>22</v>
      </c>
      <c r="B542" s="52">
        <v>250203063</v>
      </c>
      <c r="C542" s="51" t="s">
        <v>912</v>
      </c>
      <c r="D542" s="52"/>
      <c r="E542" s="52"/>
      <c r="F542" s="58" t="s">
        <v>406</v>
      </c>
      <c r="G542" s="52"/>
      <c r="H542" s="58" t="s">
        <v>78</v>
      </c>
      <c r="I542" s="58" t="s">
        <v>78</v>
      </c>
      <c r="J542" s="58" t="s">
        <v>78</v>
      </c>
    </row>
    <row r="543" s="5" customFormat="true" ht="28.5" spans="1:10">
      <c r="A543" s="58" t="s">
        <v>22</v>
      </c>
      <c r="B543" s="52">
        <v>250203064</v>
      </c>
      <c r="C543" s="51" t="s">
        <v>913</v>
      </c>
      <c r="D543" s="52"/>
      <c r="E543" s="52"/>
      <c r="F543" s="58" t="s">
        <v>406</v>
      </c>
      <c r="G543" s="52"/>
      <c r="H543" s="58">
        <v>190</v>
      </c>
      <c r="I543" s="30">
        <v>171</v>
      </c>
      <c r="J543" s="30">
        <v>152</v>
      </c>
    </row>
    <row r="544" s="5" customFormat="true" spans="1:10">
      <c r="A544" s="58" t="s">
        <v>22</v>
      </c>
      <c r="B544" s="52">
        <v>250203065</v>
      </c>
      <c r="C544" s="51" t="s">
        <v>914</v>
      </c>
      <c r="D544" s="52"/>
      <c r="E544" s="52"/>
      <c r="F544" s="58" t="s">
        <v>406</v>
      </c>
      <c r="G544" s="59"/>
      <c r="H544" s="58"/>
      <c r="I544" s="30"/>
      <c r="J544" s="30"/>
    </row>
    <row r="545" s="5" customFormat="true" ht="28.5" spans="1:10">
      <c r="A545" s="58" t="s">
        <v>22</v>
      </c>
      <c r="B545" s="52" t="s">
        <v>915</v>
      </c>
      <c r="C545" s="51" t="s">
        <v>916</v>
      </c>
      <c r="D545" s="33"/>
      <c r="E545" s="52"/>
      <c r="F545" s="58" t="s">
        <v>406</v>
      </c>
      <c r="G545" s="52"/>
      <c r="H545" s="58">
        <v>7</v>
      </c>
      <c r="I545" s="30">
        <v>6.3</v>
      </c>
      <c r="J545" s="30">
        <v>5.6</v>
      </c>
    </row>
    <row r="546" s="5" customFormat="true" ht="28.5" spans="1:10">
      <c r="A546" s="58" t="s">
        <v>22</v>
      </c>
      <c r="B546" s="52" t="s">
        <v>917</v>
      </c>
      <c r="C546" s="51" t="s">
        <v>918</v>
      </c>
      <c r="D546" s="52"/>
      <c r="E546" s="52"/>
      <c r="F546" s="58" t="s">
        <v>33</v>
      </c>
      <c r="G546" s="52"/>
      <c r="H546" s="58">
        <v>7</v>
      </c>
      <c r="I546" s="30">
        <v>6.3</v>
      </c>
      <c r="J546" s="30">
        <v>5.6</v>
      </c>
    </row>
    <row r="547" s="5" customFormat="true" ht="28.5" spans="1:10">
      <c r="A547" s="58" t="s">
        <v>22</v>
      </c>
      <c r="B547" s="52" t="s">
        <v>919</v>
      </c>
      <c r="C547" s="51" t="s">
        <v>920</v>
      </c>
      <c r="D547" s="52"/>
      <c r="E547" s="52"/>
      <c r="F547" s="58" t="s">
        <v>406</v>
      </c>
      <c r="G547" s="52"/>
      <c r="H547" s="58">
        <v>13</v>
      </c>
      <c r="I547" s="30">
        <v>11.7</v>
      </c>
      <c r="J547" s="30">
        <v>10.4</v>
      </c>
    </row>
    <row r="548" s="5" customFormat="true" ht="28.5" spans="1:10">
      <c r="A548" s="58" t="s">
        <v>22</v>
      </c>
      <c r="B548" s="52" t="s">
        <v>921</v>
      </c>
      <c r="C548" s="51" t="s">
        <v>922</v>
      </c>
      <c r="D548" s="52"/>
      <c r="E548" s="52"/>
      <c r="F548" s="58" t="s">
        <v>33</v>
      </c>
      <c r="G548" s="52"/>
      <c r="H548" s="58">
        <v>13</v>
      </c>
      <c r="I548" s="30">
        <v>11.7</v>
      </c>
      <c r="J548" s="30">
        <v>10.4</v>
      </c>
    </row>
    <row r="549" s="5" customFormat="true" ht="28.5" spans="1:10">
      <c r="A549" s="58" t="s">
        <v>22</v>
      </c>
      <c r="B549" s="52" t="s">
        <v>923</v>
      </c>
      <c r="C549" s="51" t="s">
        <v>924</v>
      </c>
      <c r="D549" s="52"/>
      <c r="E549" s="52"/>
      <c r="F549" s="58" t="s">
        <v>406</v>
      </c>
      <c r="G549" s="52"/>
      <c r="H549" s="58">
        <v>25</v>
      </c>
      <c r="I549" s="30">
        <v>22.5</v>
      </c>
      <c r="J549" s="30">
        <v>20</v>
      </c>
    </row>
    <row r="550" s="5" customFormat="true" ht="28.5" spans="1:10">
      <c r="A550" s="58" t="s">
        <v>22</v>
      </c>
      <c r="B550" s="52" t="s">
        <v>925</v>
      </c>
      <c r="C550" s="51" t="s">
        <v>926</v>
      </c>
      <c r="D550" s="52"/>
      <c r="E550" s="52"/>
      <c r="F550" s="58" t="s">
        <v>33</v>
      </c>
      <c r="G550" s="52"/>
      <c r="H550" s="58">
        <v>25</v>
      </c>
      <c r="I550" s="30">
        <v>22.5</v>
      </c>
      <c r="J550" s="30">
        <v>20</v>
      </c>
    </row>
    <row r="551" s="5" customFormat="true" spans="1:10">
      <c r="A551" s="58" t="s">
        <v>22</v>
      </c>
      <c r="B551" s="52">
        <v>250203066</v>
      </c>
      <c r="C551" s="51" t="s">
        <v>927</v>
      </c>
      <c r="D551" s="52"/>
      <c r="E551" s="52"/>
      <c r="F551" s="58" t="s">
        <v>406</v>
      </c>
      <c r="G551" s="52"/>
      <c r="H551" s="58"/>
      <c r="I551" s="30"/>
      <c r="J551" s="30"/>
    </row>
    <row r="552" s="5" customFormat="true" ht="28.5" spans="1:10">
      <c r="A552" s="58" t="s">
        <v>22</v>
      </c>
      <c r="B552" s="52" t="s">
        <v>928</v>
      </c>
      <c r="C552" s="51" t="s">
        <v>929</v>
      </c>
      <c r="D552" s="52"/>
      <c r="E552" s="52"/>
      <c r="F552" s="58" t="s">
        <v>406</v>
      </c>
      <c r="G552" s="52"/>
      <c r="H552" s="58">
        <v>54</v>
      </c>
      <c r="I552" s="30">
        <v>48.6</v>
      </c>
      <c r="J552" s="30">
        <v>43.2</v>
      </c>
    </row>
    <row r="553" s="5" customFormat="true" ht="28.5" spans="1:10">
      <c r="A553" s="58" t="s">
        <v>22</v>
      </c>
      <c r="B553" s="52" t="s">
        <v>930</v>
      </c>
      <c r="C553" s="51" t="s">
        <v>931</v>
      </c>
      <c r="D553" s="52"/>
      <c r="E553" s="52"/>
      <c r="F553" s="58" t="s">
        <v>406</v>
      </c>
      <c r="G553" s="52"/>
      <c r="H553" s="58">
        <v>111</v>
      </c>
      <c r="I553" s="30">
        <v>99.9</v>
      </c>
      <c r="J553" s="30">
        <v>88.8</v>
      </c>
    </row>
    <row r="554" s="5" customFormat="true" spans="1:10">
      <c r="A554" s="58" t="s">
        <v>22</v>
      </c>
      <c r="B554" s="52">
        <v>250203067</v>
      </c>
      <c r="C554" s="51" t="s">
        <v>932</v>
      </c>
      <c r="D554" s="52"/>
      <c r="E554" s="52"/>
      <c r="F554" s="58" t="s">
        <v>406</v>
      </c>
      <c r="G554" s="52"/>
      <c r="H554" s="58"/>
      <c r="I554" s="30"/>
      <c r="J554" s="30"/>
    </row>
    <row r="555" s="5" customFormat="true" spans="1:10">
      <c r="A555" s="58" t="s">
        <v>22</v>
      </c>
      <c r="B555" s="52" t="s">
        <v>933</v>
      </c>
      <c r="C555" s="51" t="s">
        <v>934</v>
      </c>
      <c r="D555" s="52"/>
      <c r="E555" s="52"/>
      <c r="F555" s="58" t="s">
        <v>406</v>
      </c>
      <c r="G555" s="52"/>
      <c r="H555" s="58">
        <v>21</v>
      </c>
      <c r="I555" s="30">
        <v>18.9</v>
      </c>
      <c r="J555" s="30">
        <v>16.8</v>
      </c>
    </row>
    <row r="556" s="5" customFormat="true" spans="1:10">
      <c r="A556" s="58" t="s">
        <v>22</v>
      </c>
      <c r="B556" s="52" t="s">
        <v>935</v>
      </c>
      <c r="C556" s="51" t="s">
        <v>936</v>
      </c>
      <c r="D556" s="52"/>
      <c r="E556" s="52"/>
      <c r="F556" s="58" t="s">
        <v>406</v>
      </c>
      <c r="G556" s="52"/>
      <c r="H556" s="58">
        <v>43</v>
      </c>
      <c r="I556" s="30">
        <v>38.7</v>
      </c>
      <c r="J556" s="30">
        <v>34.4</v>
      </c>
    </row>
    <row r="557" s="5" customFormat="true" spans="1:10">
      <c r="A557" s="58" t="s">
        <v>22</v>
      </c>
      <c r="B557" s="52" t="s">
        <v>937</v>
      </c>
      <c r="C557" s="51" t="s">
        <v>938</v>
      </c>
      <c r="D557" s="52"/>
      <c r="E557" s="52"/>
      <c r="F557" s="58" t="s">
        <v>406</v>
      </c>
      <c r="G557" s="52"/>
      <c r="H557" s="58">
        <v>43</v>
      </c>
      <c r="I557" s="30">
        <v>38.7</v>
      </c>
      <c r="J557" s="30">
        <v>34.4</v>
      </c>
    </row>
    <row r="558" s="5" customFormat="true" ht="28.5" spans="1:10">
      <c r="A558" s="58" t="s">
        <v>22</v>
      </c>
      <c r="B558" s="52">
        <v>250203068</v>
      </c>
      <c r="C558" s="51" t="s">
        <v>939</v>
      </c>
      <c r="D558" s="52"/>
      <c r="E558" s="52"/>
      <c r="F558" s="58" t="s">
        <v>406</v>
      </c>
      <c r="G558" s="52"/>
      <c r="H558" s="58"/>
      <c r="I558" s="30"/>
      <c r="J558" s="30"/>
    </row>
    <row r="559" s="5" customFormat="true" ht="28.5" spans="1:10">
      <c r="A559" s="58" t="s">
        <v>22</v>
      </c>
      <c r="B559" s="52" t="s">
        <v>940</v>
      </c>
      <c r="C559" s="51" t="s">
        <v>941</v>
      </c>
      <c r="D559" s="52"/>
      <c r="E559" s="52"/>
      <c r="F559" s="58" t="s">
        <v>406</v>
      </c>
      <c r="G559" s="52"/>
      <c r="H559" s="58">
        <v>54</v>
      </c>
      <c r="I559" s="30">
        <v>48.6</v>
      </c>
      <c r="J559" s="30">
        <v>43.2</v>
      </c>
    </row>
    <row r="560" s="5" customFormat="true" ht="28.5" spans="1:10">
      <c r="A560" s="58" t="s">
        <v>22</v>
      </c>
      <c r="B560" s="52" t="s">
        <v>942</v>
      </c>
      <c r="C560" s="51" t="s">
        <v>943</v>
      </c>
      <c r="D560" s="52"/>
      <c r="E560" s="52"/>
      <c r="F560" s="58" t="s">
        <v>406</v>
      </c>
      <c r="G560" s="52"/>
      <c r="H560" s="58">
        <v>150</v>
      </c>
      <c r="I560" s="30">
        <v>135</v>
      </c>
      <c r="J560" s="30">
        <v>120</v>
      </c>
    </row>
    <row r="561" s="5" customFormat="true" ht="28.5" spans="1:10">
      <c r="A561" s="58" t="s">
        <v>22</v>
      </c>
      <c r="B561" s="52" t="s">
        <v>944</v>
      </c>
      <c r="C561" s="51" t="s">
        <v>945</v>
      </c>
      <c r="D561" s="52"/>
      <c r="E561" s="52"/>
      <c r="F561" s="58" t="s">
        <v>406</v>
      </c>
      <c r="G561" s="52"/>
      <c r="H561" s="58">
        <v>109</v>
      </c>
      <c r="I561" s="30">
        <v>98.1</v>
      </c>
      <c r="J561" s="30">
        <v>87.2</v>
      </c>
    </row>
    <row r="562" s="5" customFormat="true" ht="28.5" spans="1:10">
      <c r="A562" s="58" t="s">
        <v>22</v>
      </c>
      <c r="B562" s="52" t="s">
        <v>946</v>
      </c>
      <c r="C562" s="51" t="s">
        <v>947</v>
      </c>
      <c r="D562" s="52"/>
      <c r="E562" s="52"/>
      <c r="F562" s="58" t="s">
        <v>406</v>
      </c>
      <c r="G562" s="52"/>
      <c r="H562" s="58">
        <v>196</v>
      </c>
      <c r="I562" s="30">
        <v>176.4</v>
      </c>
      <c r="J562" s="71">
        <v>156.8</v>
      </c>
    </row>
    <row r="563" s="5" customFormat="true" spans="1:10">
      <c r="A563" s="58" t="s">
        <v>22</v>
      </c>
      <c r="B563" s="52">
        <v>250203069</v>
      </c>
      <c r="C563" s="51" t="s">
        <v>948</v>
      </c>
      <c r="D563" s="52"/>
      <c r="E563" s="52"/>
      <c r="F563" s="58" t="s">
        <v>406</v>
      </c>
      <c r="G563" s="52"/>
      <c r="H563" s="58">
        <v>17</v>
      </c>
      <c r="I563" s="30">
        <v>15.3</v>
      </c>
      <c r="J563" s="30">
        <v>13.6</v>
      </c>
    </row>
    <row r="564" s="5" customFormat="true" ht="28.5" spans="1:10">
      <c r="A564" s="58" t="s">
        <v>22</v>
      </c>
      <c r="B564" s="76">
        <v>250203070</v>
      </c>
      <c r="C564" s="33" t="s">
        <v>949</v>
      </c>
      <c r="D564" s="77" t="s">
        <v>950</v>
      </c>
      <c r="E564" s="52"/>
      <c r="F564" s="58" t="s">
        <v>33</v>
      </c>
      <c r="G564" s="52"/>
      <c r="H564" s="58">
        <v>6</v>
      </c>
      <c r="I564" s="30">
        <v>5.4</v>
      </c>
      <c r="J564" s="30">
        <v>4.8</v>
      </c>
    </row>
    <row r="565" s="5" customFormat="true" spans="1:10">
      <c r="A565" s="58" t="s">
        <v>22</v>
      </c>
      <c r="B565" s="52">
        <v>250203071</v>
      </c>
      <c r="C565" s="51" t="s">
        <v>951</v>
      </c>
      <c r="D565" s="59"/>
      <c r="E565" s="52"/>
      <c r="F565" s="58" t="s">
        <v>406</v>
      </c>
      <c r="G565" s="52"/>
      <c r="H565" s="58">
        <v>6</v>
      </c>
      <c r="I565" s="30">
        <v>5.4</v>
      </c>
      <c r="J565" s="30">
        <v>4.8</v>
      </c>
    </row>
    <row r="566" s="5" customFormat="true" spans="1:10">
      <c r="A566" s="58" t="s">
        <v>22</v>
      </c>
      <c r="B566" s="52" t="s">
        <v>952</v>
      </c>
      <c r="C566" s="51" t="s">
        <v>953</v>
      </c>
      <c r="D566" s="52"/>
      <c r="E566" s="52"/>
      <c r="F566" s="58" t="s">
        <v>406</v>
      </c>
      <c r="G566" s="52"/>
      <c r="H566" s="58">
        <v>6</v>
      </c>
      <c r="I566" s="30">
        <v>5.4</v>
      </c>
      <c r="J566" s="30">
        <v>4.8</v>
      </c>
    </row>
    <row r="567" s="5" customFormat="true" spans="1:10">
      <c r="A567" s="58" t="s">
        <v>22</v>
      </c>
      <c r="B567" s="52" t="s">
        <v>954</v>
      </c>
      <c r="C567" s="51" t="s">
        <v>955</v>
      </c>
      <c r="D567" s="52"/>
      <c r="E567" s="52"/>
      <c r="F567" s="58" t="s">
        <v>406</v>
      </c>
      <c r="G567" s="52"/>
      <c r="H567" s="58">
        <v>6</v>
      </c>
      <c r="I567" s="30">
        <v>5.4</v>
      </c>
      <c r="J567" s="30">
        <v>4.8</v>
      </c>
    </row>
    <row r="568" s="5" customFormat="true" spans="1:10">
      <c r="A568" s="58" t="s">
        <v>22</v>
      </c>
      <c r="B568" s="52" t="s">
        <v>956</v>
      </c>
      <c r="C568" s="51" t="s">
        <v>957</v>
      </c>
      <c r="D568" s="52"/>
      <c r="E568" s="52"/>
      <c r="F568" s="58" t="s">
        <v>406</v>
      </c>
      <c r="G568" s="52"/>
      <c r="H568" s="58">
        <v>6</v>
      </c>
      <c r="I568" s="30">
        <v>5.4</v>
      </c>
      <c r="J568" s="30">
        <v>4.8</v>
      </c>
    </row>
    <row r="569" s="5" customFormat="true" spans="1:10">
      <c r="A569" s="58" t="s">
        <v>22</v>
      </c>
      <c r="B569" s="52">
        <v>250203072</v>
      </c>
      <c r="C569" s="51" t="s">
        <v>958</v>
      </c>
      <c r="D569" s="52"/>
      <c r="E569" s="52"/>
      <c r="F569" s="58" t="s">
        <v>406</v>
      </c>
      <c r="G569" s="52"/>
      <c r="H569" s="58">
        <v>6</v>
      </c>
      <c r="I569" s="30">
        <v>5.4</v>
      </c>
      <c r="J569" s="30">
        <v>4.8</v>
      </c>
    </row>
    <row r="570" s="5" customFormat="true" spans="1:10">
      <c r="A570" s="58" t="s">
        <v>22</v>
      </c>
      <c r="B570" s="52">
        <v>250203073</v>
      </c>
      <c r="C570" s="51" t="s">
        <v>959</v>
      </c>
      <c r="D570" s="52"/>
      <c r="E570" s="52"/>
      <c r="F570" s="58" t="s">
        <v>406</v>
      </c>
      <c r="G570" s="52"/>
      <c r="H570" s="58" t="s">
        <v>78</v>
      </c>
      <c r="I570" s="58" t="s">
        <v>78</v>
      </c>
      <c r="J570" s="58" t="s">
        <v>78</v>
      </c>
    </row>
    <row r="571" s="5" customFormat="true" spans="1:10">
      <c r="A571" s="58" t="s">
        <v>22</v>
      </c>
      <c r="B571" s="52">
        <v>250203074</v>
      </c>
      <c r="C571" s="51" t="s">
        <v>960</v>
      </c>
      <c r="D571" s="52"/>
      <c r="E571" s="52"/>
      <c r="F571" s="58" t="s">
        <v>406</v>
      </c>
      <c r="G571" s="52"/>
      <c r="H571" s="58" t="s">
        <v>78</v>
      </c>
      <c r="I571" s="58" t="s">
        <v>78</v>
      </c>
      <c r="J571" s="58" t="s">
        <v>78</v>
      </c>
    </row>
    <row r="572" s="5" customFormat="true" spans="1:10">
      <c r="A572" s="58" t="s">
        <v>22</v>
      </c>
      <c r="B572" s="52">
        <v>250203075</v>
      </c>
      <c r="C572" s="51" t="s">
        <v>961</v>
      </c>
      <c r="D572" s="52"/>
      <c r="E572" s="52"/>
      <c r="F572" s="58" t="s">
        <v>406</v>
      </c>
      <c r="G572" s="52"/>
      <c r="H572" s="58" t="s">
        <v>78</v>
      </c>
      <c r="I572" s="58" t="s">
        <v>78</v>
      </c>
      <c r="J572" s="58" t="s">
        <v>78</v>
      </c>
    </row>
    <row r="573" s="5" customFormat="true" spans="1:10">
      <c r="A573" s="58" t="s">
        <v>22</v>
      </c>
      <c r="B573" s="52">
        <v>250203076</v>
      </c>
      <c r="C573" s="51" t="s">
        <v>962</v>
      </c>
      <c r="D573" s="52"/>
      <c r="E573" s="52"/>
      <c r="F573" s="58" t="s">
        <v>406</v>
      </c>
      <c r="G573" s="52"/>
      <c r="H573" s="58">
        <v>54</v>
      </c>
      <c r="I573" s="30">
        <v>48.6</v>
      </c>
      <c r="J573" s="30">
        <v>43.2</v>
      </c>
    </row>
    <row r="574" s="5" customFormat="true" spans="1:10">
      <c r="A574" s="58" t="s">
        <v>22</v>
      </c>
      <c r="B574" s="52">
        <v>250203077</v>
      </c>
      <c r="C574" s="51" t="s">
        <v>963</v>
      </c>
      <c r="D574" s="52"/>
      <c r="E574" s="52"/>
      <c r="F574" s="58" t="s">
        <v>406</v>
      </c>
      <c r="G574" s="52"/>
      <c r="H574" s="58" t="s">
        <v>78</v>
      </c>
      <c r="I574" s="58" t="s">
        <v>78</v>
      </c>
      <c r="J574" s="58" t="s">
        <v>78</v>
      </c>
    </row>
    <row r="575" s="5" customFormat="true" spans="1:10">
      <c r="A575" s="58" t="s">
        <v>22</v>
      </c>
      <c r="B575" s="52">
        <v>250203078</v>
      </c>
      <c r="C575" s="51" t="s">
        <v>964</v>
      </c>
      <c r="D575" s="52"/>
      <c r="E575" s="52"/>
      <c r="F575" s="58" t="s">
        <v>406</v>
      </c>
      <c r="G575" s="52"/>
      <c r="H575" s="58">
        <v>19</v>
      </c>
      <c r="I575" s="30">
        <v>17.1</v>
      </c>
      <c r="J575" s="30">
        <v>15.2</v>
      </c>
    </row>
    <row r="576" s="5" customFormat="true" spans="1:10">
      <c r="A576" s="58" t="s">
        <v>22</v>
      </c>
      <c r="B576" s="52">
        <v>250203079</v>
      </c>
      <c r="C576" s="51" t="s">
        <v>965</v>
      </c>
      <c r="D576" s="52"/>
      <c r="E576" s="52"/>
      <c r="F576" s="58" t="s">
        <v>406</v>
      </c>
      <c r="G576" s="52"/>
      <c r="H576" s="58">
        <v>19</v>
      </c>
      <c r="I576" s="30">
        <v>17.1</v>
      </c>
      <c r="J576" s="30">
        <v>15.2</v>
      </c>
    </row>
    <row r="577" s="5" customFormat="true" spans="1:10">
      <c r="A577" s="58" t="s">
        <v>22</v>
      </c>
      <c r="B577" s="52">
        <v>250203080</v>
      </c>
      <c r="C577" s="51" t="s">
        <v>966</v>
      </c>
      <c r="D577" s="52"/>
      <c r="E577" s="52"/>
      <c r="F577" s="58" t="s">
        <v>33</v>
      </c>
      <c r="G577" s="52"/>
      <c r="H577" s="58">
        <v>170</v>
      </c>
      <c r="I577" s="30">
        <v>153</v>
      </c>
      <c r="J577" s="30">
        <v>136</v>
      </c>
    </row>
    <row r="578" s="5" customFormat="true" spans="1:10">
      <c r="A578" s="58" t="s">
        <v>22</v>
      </c>
      <c r="B578" s="52" t="s">
        <v>967</v>
      </c>
      <c r="C578" s="51" t="s">
        <v>968</v>
      </c>
      <c r="D578" s="52"/>
      <c r="E578" s="52"/>
      <c r="F578" s="58" t="s">
        <v>33</v>
      </c>
      <c r="G578" s="52"/>
      <c r="H578" s="58"/>
      <c r="I578" s="30"/>
      <c r="J578" s="30"/>
    </row>
    <row r="579" s="5" customFormat="true" spans="1:10">
      <c r="A579" s="58" t="s">
        <v>22</v>
      </c>
      <c r="B579" s="52" t="s">
        <v>969</v>
      </c>
      <c r="C579" s="51" t="s">
        <v>970</v>
      </c>
      <c r="D579" s="52"/>
      <c r="E579" s="52"/>
      <c r="F579" s="58" t="s">
        <v>33</v>
      </c>
      <c r="G579" s="52"/>
      <c r="H579" s="58">
        <v>30</v>
      </c>
      <c r="I579" s="30">
        <v>27</v>
      </c>
      <c r="J579" s="30">
        <v>24</v>
      </c>
    </row>
    <row r="580" s="5" customFormat="true" ht="28.5" spans="1:10">
      <c r="A580" s="58" t="s">
        <v>22</v>
      </c>
      <c r="B580" s="52" t="s">
        <v>971</v>
      </c>
      <c r="C580" s="51" t="s">
        <v>972</v>
      </c>
      <c r="D580" s="52"/>
      <c r="E580" s="52"/>
      <c r="F580" s="58" t="s">
        <v>33</v>
      </c>
      <c r="G580" s="52"/>
      <c r="H580" s="58">
        <v>80</v>
      </c>
      <c r="I580" s="30">
        <v>72</v>
      </c>
      <c r="J580" s="30">
        <v>64</v>
      </c>
    </row>
    <row r="581" s="5" customFormat="true" spans="1:10">
      <c r="A581" s="30" t="s">
        <v>22</v>
      </c>
      <c r="B581" s="51" t="s">
        <v>973</v>
      </c>
      <c r="C581" s="51" t="s">
        <v>974</v>
      </c>
      <c r="D581" s="51" t="s">
        <v>975</v>
      </c>
      <c r="E581" s="33"/>
      <c r="F581" s="30" t="s">
        <v>33</v>
      </c>
      <c r="G581" s="35"/>
      <c r="H581" s="36">
        <v>180</v>
      </c>
      <c r="I581" s="47">
        <f>H581*0.9</f>
        <v>162</v>
      </c>
      <c r="J581" s="47">
        <f>0.8*H581</f>
        <v>144</v>
      </c>
    </row>
    <row r="582" s="5" customFormat="true" spans="1:10">
      <c r="A582" s="58"/>
      <c r="B582" s="52">
        <v>2503</v>
      </c>
      <c r="C582" s="51" t="s">
        <v>976</v>
      </c>
      <c r="D582" s="52"/>
      <c r="E582" s="52"/>
      <c r="F582" s="58"/>
      <c r="G582" s="52"/>
      <c r="H582" s="58"/>
      <c r="I582" s="30"/>
      <c r="J582" s="30"/>
    </row>
    <row r="583" s="5" customFormat="true" spans="1:10">
      <c r="A583" s="58"/>
      <c r="B583" s="52">
        <v>250301</v>
      </c>
      <c r="C583" s="51" t="s">
        <v>977</v>
      </c>
      <c r="D583" s="52"/>
      <c r="E583" s="52"/>
      <c r="F583" s="58"/>
      <c r="G583" s="52"/>
      <c r="H583" s="58"/>
      <c r="I583" s="30"/>
      <c r="J583" s="30"/>
    </row>
    <row r="584" s="5" customFormat="true" spans="1:10">
      <c r="A584" s="58" t="s">
        <v>22</v>
      </c>
      <c r="B584" s="52">
        <v>250301001</v>
      </c>
      <c r="C584" s="51" t="s">
        <v>978</v>
      </c>
      <c r="D584" s="78" t="s">
        <v>979</v>
      </c>
      <c r="E584" s="52"/>
      <c r="F584" s="58" t="s">
        <v>406</v>
      </c>
      <c r="G584" s="52" t="s">
        <v>980</v>
      </c>
      <c r="H584" s="58"/>
      <c r="I584" s="30"/>
      <c r="J584" s="30"/>
    </row>
    <row r="585" s="5" customFormat="true" spans="1:10">
      <c r="A585" s="58" t="s">
        <v>22</v>
      </c>
      <c r="B585" s="52" t="s">
        <v>981</v>
      </c>
      <c r="C585" s="51" t="s">
        <v>982</v>
      </c>
      <c r="D585" s="52"/>
      <c r="E585" s="52"/>
      <c r="F585" s="58" t="s">
        <v>406</v>
      </c>
      <c r="G585" s="52"/>
      <c r="H585" s="58">
        <v>10</v>
      </c>
      <c r="I585" s="30">
        <v>9</v>
      </c>
      <c r="J585" s="30">
        <v>8</v>
      </c>
    </row>
    <row r="586" s="5" customFormat="true" spans="1:10">
      <c r="A586" s="58" t="s">
        <v>22</v>
      </c>
      <c r="B586" s="52" t="s">
        <v>983</v>
      </c>
      <c r="C586" s="51" t="s">
        <v>984</v>
      </c>
      <c r="D586" s="52"/>
      <c r="E586" s="52"/>
      <c r="F586" s="58" t="s">
        <v>406</v>
      </c>
      <c r="G586" s="52"/>
      <c r="H586" s="58">
        <v>5.4</v>
      </c>
      <c r="I586" s="30">
        <v>4.86</v>
      </c>
      <c r="J586" s="71">
        <v>4.32</v>
      </c>
    </row>
    <row r="587" s="5" customFormat="true" spans="1:10">
      <c r="A587" s="58" t="s">
        <v>22</v>
      </c>
      <c r="B587" s="52">
        <v>250301002</v>
      </c>
      <c r="C587" s="51" t="s">
        <v>985</v>
      </c>
      <c r="D587" s="52"/>
      <c r="E587" s="52"/>
      <c r="F587" s="58"/>
      <c r="G587" s="52"/>
      <c r="H587" s="58"/>
      <c r="I587" s="30"/>
      <c r="J587" s="30"/>
    </row>
    <row r="588" s="5" customFormat="true" spans="1:10">
      <c r="A588" s="58" t="s">
        <v>22</v>
      </c>
      <c r="B588" s="52" t="s">
        <v>986</v>
      </c>
      <c r="C588" s="51" t="s">
        <v>987</v>
      </c>
      <c r="D588" s="52"/>
      <c r="E588" s="52"/>
      <c r="F588" s="58" t="s">
        <v>406</v>
      </c>
      <c r="G588" s="52"/>
      <c r="H588" s="58">
        <v>11</v>
      </c>
      <c r="I588" s="30">
        <v>9.9</v>
      </c>
      <c r="J588" s="30">
        <v>8.8</v>
      </c>
    </row>
    <row r="589" s="5" customFormat="true" spans="1:10">
      <c r="A589" s="58" t="s">
        <v>22</v>
      </c>
      <c r="B589" s="52" t="s">
        <v>988</v>
      </c>
      <c r="C589" s="51" t="s">
        <v>989</v>
      </c>
      <c r="D589" s="52"/>
      <c r="E589" s="52"/>
      <c r="F589" s="58" t="s">
        <v>406</v>
      </c>
      <c r="G589" s="52"/>
      <c r="H589" s="58">
        <v>5.4</v>
      </c>
      <c r="I589" s="30">
        <v>4.86</v>
      </c>
      <c r="J589" s="71">
        <v>4.32</v>
      </c>
    </row>
    <row r="590" s="5" customFormat="true" spans="1:10">
      <c r="A590" s="58" t="s">
        <v>22</v>
      </c>
      <c r="B590" s="52" t="s">
        <v>990</v>
      </c>
      <c r="C590" s="51" t="s">
        <v>991</v>
      </c>
      <c r="D590" s="52"/>
      <c r="E590" s="52"/>
      <c r="F590" s="58" t="s">
        <v>406</v>
      </c>
      <c r="G590" s="52"/>
      <c r="H590" s="58">
        <v>16</v>
      </c>
      <c r="I590" s="30">
        <v>14.4</v>
      </c>
      <c r="J590" s="30">
        <v>12.8</v>
      </c>
    </row>
    <row r="591" s="5" customFormat="true" spans="1:10">
      <c r="A591" s="58" t="s">
        <v>22</v>
      </c>
      <c r="B591" s="52">
        <v>250301003</v>
      </c>
      <c r="C591" s="51" t="s">
        <v>992</v>
      </c>
      <c r="D591" s="52"/>
      <c r="E591" s="52"/>
      <c r="F591" s="58" t="s">
        <v>406</v>
      </c>
      <c r="G591" s="52"/>
      <c r="H591" s="58">
        <v>8</v>
      </c>
      <c r="I591" s="30">
        <v>7.2</v>
      </c>
      <c r="J591" s="30">
        <v>6.4</v>
      </c>
    </row>
    <row r="592" s="5" customFormat="true" spans="1:10">
      <c r="A592" s="58" t="s">
        <v>22</v>
      </c>
      <c r="B592" s="52">
        <v>250301004</v>
      </c>
      <c r="C592" s="51" t="s">
        <v>993</v>
      </c>
      <c r="D592" s="52"/>
      <c r="E592" s="52"/>
      <c r="F592" s="58" t="s">
        <v>406</v>
      </c>
      <c r="G592" s="52"/>
      <c r="H592" s="58">
        <v>23</v>
      </c>
      <c r="I592" s="30">
        <v>20.7</v>
      </c>
      <c r="J592" s="71">
        <v>18.4</v>
      </c>
    </row>
    <row r="593" s="5" customFormat="true" spans="1:10">
      <c r="A593" s="58" t="s">
        <v>22</v>
      </c>
      <c r="B593" s="52">
        <v>250301005</v>
      </c>
      <c r="C593" s="51" t="s">
        <v>994</v>
      </c>
      <c r="D593" s="52" t="s">
        <v>995</v>
      </c>
      <c r="E593" s="52"/>
      <c r="F593" s="58" t="s">
        <v>406</v>
      </c>
      <c r="G593" s="52" t="s">
        <v>996</v>
      </c>
      <c r="H593" s="58">
        <v>171</v>
      </c>
      <c r="I593" s="30">
        <v>153.9</v>
      </c>
      <c r="J593" s="71">
        <v>136.8</v>
      </c>
    </row>
    <row r="594" s="5" customFormat="true" spans="1:10">
      <c r="A594" s="58" t="s">
        <v>22</v>
      </c>
      <c r="B594" s="52">
        <v>250301006</v>
      </c>
      <c r="C594" s="51" t="s">
        <v>997</v>
      </c>
      <c r="D594" s="52"/>
      <c r="E594" s="52"/>
      <c r="F594" s="58" t="s">
        <v>406</v>
      </c>
      <c r="G594" s="52"/>
      <c r="H594" s="58"/>
      <c r="I594" s="30"/>
      <c r="J594" s="30"/>
    </row>
    <row r="595" s="5" customFormat="true" spans="1:10">
      <c r="A595" s="58" t="s">
        <v>22</v>
      </c>
      <c r="B595" s="52" t="s">
        <v>998</v>
      </c>
      <c r="C595" s="51" t="s">
        <v>999</v>
      </c>
      <c r="D595" s="52"/>
      <c r="E595" s="52"/>
      <c r="F595" s="58" t="s">
        <v>406</v>
      </c>
      <c r="G595" s="52"/>
      <c r="H595" s="58">
        <v>5</v>
      </c>
      <c r="I595" s="30">
        <v>4.5</v>
      </c>
      <c r="J595" s="30">
        <v>4</v>
      </c>
    </row>
    <row r="596" s="5" customFormat="true" spans="1:10">
      <c r="A596" s="58" t="s">
        <v>22</v>
      </c>
      <c r="B596" s="52" t="s">
        <v>1000</v>
      </c>
      <c r="C596" s="51" t="s">
        <v>1001</v>
      </c>
      <c r="D596" s="52"/>
      <c r="E596" s="52"/>
      <c r="F596" s="58" t="s">
        <v>406</v>
      </c>
      <c r="G596" s="52"/>
      <c r="H596" s="58">
        <v>43</v>
      </c>
      <c r="I596" s="30">
        <v>38.7</v>
      </c>
      <c r="J596" s="30">
        <v>34.4</v>
      </c>
    </row>
    <row r="597" s="5" customFormat="true" ht="42.75" spans="1:10">
      <c r="A597" s="58" t="s">
        <v>22</v>
      </c>
      <c r="B597" s="52">
        <v>250301007</v>
      </c>
      <c r="C597" s="51" t="s">
        <v>1002</v>
      </c>
      <c r="D597" s="52" t="s">
        <v>1003</v>
      </c>
      <c r="E597" s="52"/>
      <c r="F597" s="58" t="s">
        <v>406</v>
      </c>
      <c r="G597" s="52" t="s">
        <v>996</v>
      </c>
      <c r="H597" s="58"/>
      <c r="I597" s="30"/>
      <c r="J597" s="30"/>
    </row>
    <row r="598" s="5" customFormat="true" ht="28.5" spans="1:10">
      <c r="A598" s="58" t="s">
        <v>22</v>
      </c>
      <c r="B598" s="52" t="s">
        <v>1004</v>
      </c>
      <c r="C598" s="51" t="s">
        <v>1005</v>
      </c>
      <c r="D598" s="52"/>
      <c r="E598" s="52"/>
      <c r="F598" s="58" t="s">
        <v>406</v>
      </c>
      <c r="G598" s="52"/>
      <c r="H598" s="58">
        <v>10</v>
      </c>
      <c r="I598" s="30">
        <v>9</v>
      </c>
      <c r="J598" s="30">
        <v>8</v>
      </c>
    </row>
    <row r="599" s="5" customFormat="true" spans="1:10">
      <c r="A599" s="58" t="s">
        <v>22</v>
      </c>
      <c r="B599" s="52" t="s">
        <v>1006</v>
      </c>
      <c r="C599" s="51" t="s">
        <v>1007</v>
      </c>
      <c r="D599" s="52"/>
      <c r="E599" s="52"/>
      <c r="F599" s="58" t="s">
        <v>406</v>
      </c>
      <c r="G599" s="52"/>
      <c r="H599" s="58">
        <v>25</v>
      </c>
      <c r="I599" s="30">
        <v>22.5</v>
      </c>
      <c r="J599" s="30">
        <v>20</v>
      </c>
    </row>
    <row r="600" s="5" customFormat="true" spans="1:10">
      <c r="A600" s="58" t="s">
        <v>22</v>
      </c>
      <c r="B600" s="52">
        <v>250301008</v>
      </c>
      <c r="C600" s="51" t="s">
        <v>1008</v>
      </c>
      <c r="D600" s="52"/>
      <c r="E600" s="52"/>
      <c r="F600" s="58" t="s">
        <v>406</v>
      </c>
      <c r="G600" s="59"/>
      <c r="H600" s="58"/>
      <c r="I600" s="30"/>
      <c r="J600" s="30"/>
    </row>
    <row r="601" s="5" customFormat="true" spans="1:10">
      <c r="A601" s="58" t="s">
        <v>22</v>
      </c>
      <c r="B601" s="52" t="s">
        <v>1009</v>
      </c>
      <c r="C601" s="51" t="s">
        <v>1010</v>
      </c>
      <c r="D601" s="52"/>
      <c r="E601" s="52"/>
      <c r="F601" s="58" t="s">
        <v>406</v>
      </c>
      <c r="G601" s="52"/>
      <c r="H601" s="58">
        <v>22</v>
      </c>
      <c r="I601" s="30">
        <v>19.8</v>
      </c>
      <c r="J601" s="30">
        <v>17.6</v>
      </c>
    </row>
    <row r="602" s="5" customFormat="true" spans="1:10">
      <c r="A602" s="58" t="s">
        <v>22</v>
      </c>
      <c r="B602" s="52" t="s">
        <v>1011</v>
      </c>
      <c r="C602" s="51" t="s">
        <v>1012</v>
      </c>
      <c r="D602" s="52"/>
      <c r="E602" s="52"/>
      <c r="F602" s="58" t="s">
        <v>406</v>
      </c>
      <c r="G602" s="52"/>
      <c r="H602" s="58">
        <v>45</v>
      </c>
      <c r="I602" s="30">
        <v>40.5</v>
      </c>
      <c r="J602" s="71">
        <v>36</v>
      </c>
    </row>
    <row r="603" s="5" customFormat="true" ht="28.5" spans="1:10">
      <c r="A603" s="58" t="s">
        <v>22</v>
      </c>
      <c r="B603" s="52" t="s">
        <v>1013</v>
      </c>
      <c r="C603" s="51" t="s">
        <v>1014</v>
      </c>
      <c r="D603" s="52"/>
      <c r="E603" s="52"/>
      <c r="F603" s="58" t="s">
        <v>406</v>
      </c>
      <c r="G603" s="52"/>
      <c r="H603" s="58" t="s">
        <v>1015</v>
      </c>
      <c r="I603" s="58" t="s">
        <v>1015</v>
      </c>
      <c r="J603" s="58" t="s">
        <v>1015</v>
      </c>
    </row>
    <row r="604" s="5" customFormat="true" spans="1:10">
      <c r="A604" s="58" t="s">
        <v>22</v>
      </c>
      <c r="B604" s="52">
        <v>250301009</v>
      </c>
      <c r="C604" s="51" t="s">
        <v>1016</v>
      </c>
      <c r="D604" s="52"/>
      <c r="E604" s="52"/>
      <c r="F604" s="58" t="s">
        <v>406</v>
      </c>
      <c r="G604" s="52"/>
      <c r="H604" s="58">
        <v>43</v>
      </c>
      <c r="I604" s="30">
        <v>38.7</v>
      </c>
      <c r="J604" s="30">
        <v>34.4</v>
      </c>
    </row>
    <row r="605" s="5" customFormat="true" spans="1:10">
      <c r="A605" s="58" t="s">
        <v>22</v>
      </c>
      <c r="B605" s="52">
        <v>250301010</v>
      </c>
      <c r="C605" s="51" t="s">
        <v>1017</v>
      </c>
      <c r="D605" s="59"/>
      <c r="E605" s="52"/>
      <c r="F605" s="58" t="s">
        <v>406</v>
      </c>
      <c r="G605" s="52"/>
      <c r="H605" s="58"/>
      <c r="I605" s="30"/>
      <c r="J605" s="30"/>
    </row>
    <row r="606" s="5" customFormat="true" spans="1:10">
      <c r="A606" s="58" t="s">
        <v>22</v>
      </c>
      <c r="B606" s="52" t="s">
        <v>1018</v>
      </c>
      <c r="C606" s="51" t="s">
        <v>1019</v>
      </c>
      <c r="D606" s="52"/>
      <c r="E606" s="52"/>
      <c r="F606" s="58" t="s">
        <v>406</v>
      </c>
      <c r="G606" s="52"/>
      <c r="H606" s="58">
        <v>23</v>
      </c>
      <c r="I606" s="30">
        <v>20.7</v>
      </c>
      <c r="J606" s="30">
        <v>18.4</v>
      </c>
    </row>
    <row r="607" s="5" customFormat="true" spans="1:10">
      <c r="A607" s="58" t="s">
        <v>22</v>
      </c>
      <c r="B607" s="52" t="s">
        <v>1020</v>
      </c>
      <c r="C607" s="51" t="s">
        <v>1021</v>
      </c>
      <c r="D607" s="52"/>
      <c r="E607" s="52"/>
      <c r="F607" s="58" t="s">
        <v>406</v>
      </c>
      <c r="G607" s="52"/>
      <c r="H607" s="58">
        <v>23</v>
      </c>
      <c r="I607" s="30">
        <v>20.7</v>
      </c>
      <c r="J607" s="30">
        <v>18.4</v>
      </c>
    </row>
    <row r="608" s="5" customFormat="true" spans="1:10">
      <c r="A608" s="58" t="s">
        <v>22</v>
      </c>
      <c r="B608" s="52" t="s">
        <v>1022</v>
      </c>
      <c r="C608" s="51" t="s">
        <v>1023</v>
      </c>
      <c r="D608" s="52"/>
      <c r="E608" s="52"/>
      <c r="F608" s="58" t="s">
        <v>406</v>
      </c>
      <c r="G608" s="52"/>
      <c r="H608" s="58">
        <v>9</v>
      </c>
      <c r="I608" s="30">
        <v>8.1</v>
      </c>
      <c r="J608" s="71">
        <v>7.2</v>
      </c>
    </row>
    <row r="609" s="5" customFormat="true" spans="1:10">
      <c r="A609" s="58" t="s">
        <v>22</v>
      </c>
      <c r="B609" s="52" t="s">
        <v>1024</v>
      </c>
      <c r="C609" s="51" t="s">
        <v>1025</v>
      </c>
      <c r="D609" s="52"/>
      <c r="E609" s="52"/>
      <c r="F609" s="58" t="s">
        <v>406</v>
      </c>
      <c r="G609" s="52"/>
      <c r="H609" s="58">
        <v>9</v>
      </c>
      <c r="I609" s="30">
        <v>8.1</v>
      </c>
      <c r="J609" s="71">
        <v>7.2</v>
      </c>
    </row>
    <row r="610" s="5" customFormat="true" spans="1:10">
      <c r="A610" s="58" t="s">
        <v>22</v>
      </c>
      <c r="B610" s="52" t="s">
        <v>1026</v>
      </c>
      <c r="C610" s="51" t="s">
        <v>1027</v>
      </c>
      <c r="D610" s="52"/>
      <c r="E610" s="52"/>
      <c r="F610" s="58" t="s">
        <v>406</v>
      </c>
      <c r="G610" s="52"/>
      <c r="H610" s="58">
        <v>17</v>
      </c>
      <c r="I610" s="30">
        <v>15.3</v>
      </c>
      <c r="J610" s="30">
        <v>13.6</v>
      </c>
    </row>
    <row r="611" s="5" customFormat="true" spans="1:10">
      <c r="A611" s="58" t="s">
        <v>22</v>
      </c>
      <c r="B611" s="52" t="s">
        <v>1028</v>
      </c>
      <c r="C611" s="51" t="s">
        <v>1029</v>
      </c>
      <c r="D611" s="52"/>
      <c r="E611" s="52"/>
      <c r="F611" s="58" t="s">
        <v>406</v>
      </c>
      <c r="G611" s="52"/>
      <c r="H611" s="58">
        <v>17</v>
      </c>
      <c r="I611" s="30">
        <v>15.3</v>
      </c>
      <c r="J611" s="30">
        <v>13.6</v>
      </c>
    </row>
    <row r="612" s="5" customFormat="true" spans="1:10">
      <c r="A612" s="58" t="s">
        <v>22</v>
      </c>
      <c r="B612" s="52" t="s">
        <v>1030</v>
      </c>
      <c r="C612" s="51" t="s">
        <v>1031</v>
      </c>
      <c r="D612" s="52"/>
      <c r="E612" s="52"/>
      <c r="F612" s="58" t="s">
        <v>406</v>
      </c>
      <c r="G612" s="52"/>
      <c r="H612" s="58">
        <v>47</v>
      </c>
      <c r="I612" s="30">
        <v>42.3</v>
      </c>
      <c r="J612" s="30">
        <v>37.6</v>
      </c>
    </row>
    <row r="613" s="5" customFormat="true" spans="1:10">
      <c r="A613" s="58" t="s">
        <v>22</v>
      </c>
      <c r="B613" s="52" t="s">
        <v>1032</v>
      </c>
      <c r="C613" s="51" t="s">
        <v>1033</v>
      </c>
      <c r="D613" s="52"/>
      <c r="E613" s="52"/>
      <c r="F613" s="58" t="s">
        <v>406</v>
      </c>
      <c r="G613" s="52"/>
      <c r="H613" s="58">
        <v>47</v>
      </c>
      <c r="I613" s="30">
        <v>42.3</v>
      </c>
      <c r="J613" s="30">
        <v>37.6</v>
      </c>
    </row>
    <row r="614" s="5" customFormat="true" spans="1:10">
      <c r="A614" s="58" t="s">
        <v>22</v>
      </c>
      <c r="B614" s="52">
        <v>250301011</v>
      </c>
      <c r="C614" s="51" t="s">
        <v>1034</v>
      </c>
      <c r="D614" s="52"/>
      <c r="E614" s="52"/>
      <c r="F614" s="58" t="s">
        <v>406</v>
      </c>
      <c r="G614" s="52"/>
      <c r="H614" s="68">
        <v>171</v>
      </c>
      <c r="I614" s="65">
        <v>153.9</v>
      </c>
      <c r="J614" s="65">
        <v>136.8</v>
      </c>
    </row>
    <row r="615" s="5" customFormat="true" spans="1:10">
      <c r="A615" s="58" t="s">
        <v>22</v>
      </c>
      <c r="B615" s="52">
        <v>250301012</v>
      </c>
      <c r="C615" s="51" t="s">
        <v>1035</v>
      </c>
      <c r="D615" s="59"/>
      <c r="E615" s="52"/>
      <c r="F615" s="58" t="s">
        <v>406</v>
      </c>
      <c r="G615" s="52"/>
      <c r="H615" s="58"/>
      <c r="I615" s="30"/>
      <c r="J615" s="30"/>
    </row>
    <row r="616" s="5" customFormat="true" spans="1:10">
      <c r="A616" s="58" t="s">
        <v>22</v>
      </c>
      <c r="B616" s="52" t="s">
        <v>1036</v>
      </c>
      <c r="C616" s="51" t="s">
        <v>1037</v>
      </c>
      <c r="D616" s="52"/>
      <c r="E616" s="52"/>
      <c r="F616" s="58" t="s">
        <v>406</v>
      </c>
      <c r="G616" s="52"/>
      <c r="H616" s="58">
        <v>17</v>
      </c>
      <c r="I616" s="30">
        <v>15.3</v>
      </c>
      <c r="J616" s="30">
        <v>13.6</v>
      </c>
    </row>
    <row r="617" s="5" customFormat="true" spans="1:10">
      <c r="A617" s="58" t="s">
        <v>22</v>
      </c>
      <c r="B617" s="52" t="s">
        <v>1038</v>
      </c>
      <c r="C617" s="51" t="s">
        <v>1039</v>
      </c>
      <c r="D617" s="52"/>
      <c r="E617" s="52"/>
      <c r="F617" s="58" t="s">
        <v>406</v>
      </c>
      <c r="G617" s="33"/>
      <c r="H617" s="30">
        <v>17</v>
      </c>
      <c r="I617" s="30">
        <v>15.3</v>
      </c>
      <c r="J617" s="30">
        <v>13.6</v>
      </c>
    </row>
    <row r="618" s="5" customFormat="true" spans="1:10">
      <c r="A618" s="58" t="s">
        <v>22</v>
      </c>
      <c r="B618" s="52" t="s">
        <v>1040</v>
      </c>
      <c r="C618" s="51" t="s">
        <v>1041</v>
      </c>
      <c r="D618" s="52"/>
      <c r="E618" s="52"/>
      <c r="F618" s="58" t="s">
        <v>406</v>
      </c>
      <c r="G618" s="52"/>
      <c r="H618" s="58">
        <v>20</v>
      </c>
      <c r="I618" s="30">
        <v>18</v>
      </c>
      <c r="J618" s="30">
        <v>16</v>
      </c>
    </row>
    <row r="619" s="5" customFormat="true" spans="1:10">
      <c r="A619" s="58" t="s">
        <v>22</v>
      </c>
      <c r="B619" s="52" t="s">
        <v>1042</v>
      </c>
      <c r="C619" s="51" t="s">
        <v>1043</v>
      </c>
      <c r="D619" s="52"/>
      <c r="E619" s="52"/>
      <c r="F619" s="58" t="s">
        <v>406</v>
      </c>
      <c r="G619" s="52"/>
      <c r="H619" s="58">
        <v>20</v>
      </c>
      <c r="I619" s="30">
        <v>18</v>
      </c>
      <c r="J619" s="30">
        <v>16</v>
      </c>
    </row>
    <row r="620" s="5" customFormat="true" spans="1:10">
      <c r="A620" s="58" t="s">
        <v>22</v>
      </c>
      <c r="B620" s="52" t="s">
        <v>1044</v>
      </c>
      <c r="C620" s="51" t="s">
        <v>1045</v>
      </c>
      <c r="D620" s="52"/>
      <c r="E620" s="52"/>
      <c r="F620" s="58" t="s">
        <v>406</v>
      </c>
      <c r="G620" s="52"/>
      <c r="H620" s="58">
        <v>47</v>
      </c>
      <c r="I620" s="30">
        <v>42.3</v>
      </c>
      <c r="J620" s="30">
        <v>37.6</v>
      </c>
    </row>
    <row r="621" s="5" customFormat="true" spans="1:10">
      <c r="A621" s="58" t="s">
        <v>22</v>
      </c>
      <c r="B621" s="52" t="s">
        <v>1046</v>
      </c>
      <c r="C621" s="51" t="s">
        <v>1047</v>
      </c>
      <c r="D621" s="52"/>
      <c r="E621" s="52"/>
      <c r="F621" s="58" t="s">
        <v>406</v>
      </c>
      <c r="G621" s="52"/>
      <c r="H621" s="58">
        <v>47</v>
      </c>
      <c r="I621" s="30">
        <v>42.3</v>
      </c>
      <c r="J621" s="30">
        <v>37.6</v>
      </c>
    </row>
    <row r="622" s="5" customFormat="true" spans="1:10">
      <c r="A622" s="58" t="s">
        <v>22</v>
      </c>
      <c r="B622" s="52">
        <v>250301013</v>
      </c>
      <c r="C622" s="51" t="s">
        <v>1048</v>
      </c>
      <c r="D622" s="52"/>
      <c r="E622" s="52"/>
      <c r="F622" s="58" t="s">
        <v>406</v>
      </c>
      <c r="G622" s="52"/>
      <c r="H622" s="58"/>
      <c r="I622" s="30"/>
      <c r="J622" s="30"/>
    </row>
    <row r="623" s="5" customFormat="true" spans="1:10">
      <c r="A623" s="58" t="s">
        <v>22</v>
      </c>
      <c r="B623" s="52" t="s">
        <v>1049</v>
      </c>
      <c r="C623" s="51" t="s">
        <v>1050</v>
      </c>
      <c r="D623" s="52"/>
      <c r="E623" s="52"/>
      <c r="F623" s="58" t="s">
        <v>406</v>
      </c>
      <c r="G623" s="52"/>
      <c r="H623" s="58">
        <v>21</v>
      </c>
      <c r="I623" s="30">
        <v>18.9</v>
      </c>
      <c r="J623" s="30">
        <v>16.8</v>
      </c>
    </row>
    <row r="624" s="5" customFormat="true" spans="1:10">
      <c r="A624" s="58" t="s">
        <v>22</v>
      </c>
      <c r="B624" s="52" t="s">
        <v>1051</v>
      </c>
      <c r="C624" s="51" t="s">
        <v>1052</v>
      </c>
      <c r="D624" s="52"/>
      <c r="E624" s="52"/>
      <c r="F624" s="58" t="s">
        <v>406</v>
      </c>
      <c r="G624" s="52"/>
      <c r="H624" s="58">
        <v>43</v>
      </c>
      <c r="I624" s="30">
        <v>38.7</v>
      </c>
      <c r="J624" s="30">
        <v>34.4</v>
      </c>
    </row>
    <row r="625" s="5" customFormat="true" spans="1:10">
      <c r="A625" s="58" t="s">
        <v>22</v>
      </c>
      <c r="B625" s="52" t="s">
        <v>1053</v>
      </c>
      <c r="C625" s="51" t="s">
        <v>1054</v>
      </c>
      <c r="D625" s="52"/>
      <c r="E625" s="52"/>
      <c r="F625" s="58" t="s">
        <v>406</v>
      </c>
      <c r="G625" s="52"/>
      <c r="H625" s="58">
        <v>85</v>
      </c>
      <c r="I625" s="30">
        <v>76.5</v>
      </c>
      <c r="J625" s="30">
        <v>68</v>
      </c>
    </row>
    <row r="626" s="5" customFormat="true" ht="18" spans="1:10">
      <c r="A626" s="58" t="s">
        <v>22</v>
      </c>
      <c r="B626" s="52">
        <v>250301014</v>
      </c>
      <c r="C626" s="51" t="s">
        <v>1055</v>
      </c>
      <c r="D626" s="52" t="s">
        <v>1056</v>
      </c>
      <c r="E626" s="52"/>
      <c r="F626" s="58" t="s">
        <v>406</v>
      </c>
      <c r="G626" s="52" t="s">
        <v>996</v>
      </c>
      <c r="H626" s="58"/>
      <c r="I626" s="30"/>
      <c r="J626" s="30"/>
    </row>
    <row r="627" s="5" customFormat="true" ht="18" spans="1:10">
      <c r="A627" s="58" t="s">
        <v>22</v>
      </c>
      <c r="B627" s="52" t="s">
        <v>1057</v>
      </c>
      <c r="C627" s="51" t="s">
        <v>1058</v>
      </c>
      <c r="D627" s="52" t="s">
        <v>1056</v>
      </c>
      <c r="E627" s="52"/>
      <c r="F627" s="58" t="s">
        <v>406</v>
      </c>
      <c r="G627" s="52" t="s">
        <v>996</v>
      </c>
      <c r="H627" s="58">
        <v>23</v>
      </c>
      <c r="I627" s="30">
        <v>20.7</v>
      </c>
      <c r="J627" s="30">
        <v>18.4</v>
      </c>
    </row>
    <row r="628" s="5" customFormat="true" ht="18" spans="1:10">
      <c r="A628" s="58" t="s">
        <v>22</v>
      </c>
      <c r="B628" s="52" t="s">
        <v>1059</v>
      </c>
      <c r="C628" s="51" t="s">
        <v>1060</v>
      </c>
      <c r="D628" s="52" t="s">
        <v>1056</v>
      </c>
      <c r="E628" s="52"/>
      <c r="F628" s="58" t="s">
        <v>406</v>
      </c>
      <c r="G628" s="52" t="s">
        <v>996</v>
      </c>
      <c r="H628" s="68">
        <v>46</v>
      </c>
      <c r="I628" s="65">
        <v>41.4</v>
      </c>
      <c r="J628" s="65">
        <v>36.8</v>
      </c>
    </row>
    <row r="629" s="5" customFormat="true" spans="1:10">
      <c r="A629" s="58" t="s">
        <v>22</v>
      </c>
      <c r="B629" s="52">
        <v>250301015</v>
      </c>
      <c r="C629" s="51" t="s">
        <v>1061</v>
      </c>
      <c r="D629" s="52"/>
      <c r="E629" s="52"/>
      <c r="F629" s="58" t="s">
        <v>406</v>
      </c>
      <c r="G629" s="52"/>
      <c r="H629" s="58"/>
      <c r="I629" s="30"/>
      <c r="J629" s="30"/>
    </row>
    <row r="630" s="5" customFormat="true" spans="1:10">
      <c r="A630" s="58" t="s">
        <v>22</v>
      </c>
      <c r="B630" s="52" t="s">
        <v>1062</v>
      </c>
      <c r="C630" s="51" t="s">
        <v>1063</v>
      </c>
      <c r="D630" s="52"/>
      <c r="E630" s="52"/>
      <c r="F630" s="58" t="s">
        <v>406</v>
      </c>
      <c r="G630" s="52"/>
      <c r="H630" s="58">
        <v>23</v>
      </c>
      <c r="I630" s="30">
        <v>20.7</v>
      </c>
      <c r="J630" s="30">
        <v>18.4</v>
      </c>
    </row>
    <row r="631" s="5" customFormat="true" spans="1:10">
      <c r="A631" s="58" t="s">
        <v>22</v>
      </c>
      <c r="B631" s="52" t="s">
        <v>1064</v>
      </c>
      <c r="C631" s="51" t="s">
        <v>1065</v>
      </c>
      <c r="D631" s="52"/>
      <c r="E631" s="52"/>
      <c r="F631" s="58" t="s">
        <v>406</v>
      </c>
      <c r="G631" s="52"/>
      <c r="H631" s="58">
        <v>60</v>
      </c>
      <c r="I631" s="30">
        <v>54</v>
      </c>
      <c r="J631" s="30">
        <v>48</v>
      </c>
    </row>
    <row r="632" s="5" customFormat="true" spans="1:10">
      <c r="A632" s="58" t="s">
        <v>22</v>
      </c>
      <c r="B632" s="52">
        <v>250301016</v>
      </c>
      <c r="C632" s="51" t="s">
        <v>1066</v>
      </c>
      <c r="D632" s="52"/>
      <c r="E632" s="52"/>
      <c r="F632" s="58" t="s">
        <v>406</v>
      </c>
      <c r="G632" s="52"/>
      <c r="H632" s="58"/>
      <c r="I632" s="30"/>
      <c r="J632" s="30"/>
    </row>
    <row r="633" s="5" customFormat="true" spans="1:10">
      <c r="A633" s="58" t="s">
        <v>22</v>
      </c>
      <c r="B633" s="52" t="s">
        <v>1067</v>
      </c>
      <c r="C633" s="51" t="s">
        <v>1068</v>
      </c>
      <c r="D633" s="52"/>
      <c r="E633" s="52"/>
      <c r="F633" s="58" t="s">
        <v>406</v>
      </c>
      <c r="G633" s="52"/>
      <c r="H633" s="58">
        <v>47</v>
      </c>
      <c r="I633" s="30">
        <v>42.3</v>
      </c>
      <c r="J633" s="30">
        <v>37.6</v>
      </c>
    </row>
    <row r="634" s="5" customFormat="true" spans="1:10">
      <c r="A634" s="58" t="s">
        <v>22</v>
      </c>
      <c r="B634" s="52" t="s">
        <v>1069</v>
      </c>
      <c r="C634" s="51" t="s">
        <v>1070</v>
      </c>
      <c r="D634" s="52"/>
      <c r="E634" s="52"/>
      <c r="F634" s="58" t="s">
        <v>406</v>
      </c>
      <c r="G634" s="52"/>
      <c r="H634" s="58">
        <v>20</v>
      </c>
      <c r="I634" s="30">
        <v>18</v>
      </c>
      <c r="J634" s="30">
        <v>16</v>
      </c>
    </row>
    <row r="635" s="5" customFormat="true" spans="1:10">
      <c r="A635" s="58" t="s">
        <v>22</v>
      </c>
      <c r="B635" s="52">
        <v>250301017</v>
      </c>
      <c r="C635" s="51" t="s">
        <v>1071</v>
      </c>
      <c r="D635" s="52"/>
      <c r="E635" s="52"/>
      <c r="F635" s="58" t="s">
        <v>406</v>
      </c>
      <c r="G635" s="52"/>
      <c r="H635" s="58">
        <v>34</v>
      </c>
      <c r="I635" s="30">
        <v>30.6</v>
      </c>
      <c r="J635" s="71">
        <v>27.2</v>
      </c>
    </row>
    <row r="636" s="5" customFormat="true" spans="1:10">
      <c r="A636" s="58" t="s">
        <v>22</v>
      </c>
      <c r="B636" s="52">
        <v>250301018</v>
      </c>
      <c r="C636" s="51" t="s">
        <v>1072</v>
      </c>
      <c r="D636" s="52"/>
      <c r="E636" s="52"/>
      <c r="F636" s="58" t="s">
        <v>406</v>
      </c>
      <c r="G636" s="52"/>
      <c r="H636" s="58"/>
      <c r="I636" s="30"/>
      <c r="J636" s="30"/>
    </row>
    <row r="637" s="5" customFormat="true" spans="1:10">
      <c r="A637" s="58" t="s">
        <v>22</v>
      </c>
      <c r="B637" s="52" t="s">
        <v>1073</v>
      </c>
      <c r="C637" s="51" t="s">
        <v>1074</v>
      </c>
      <c r="D637" s="52"/>
      <c r="E637" s="52"/>
      <c r="F637" s="58" t="s">
        <v>406</v>
      </c>
      <c r="G637" s="52"/>
      <c r="H637" s="58">
        <v>43</v>
      </c>
      <c r="I637" s="30">
        <v>38.7</v>
      </c>
      <c r="J637" s="30">
        <v>34.4</v>
      </c>
    </row>
    <row r="638" s="5" customFormat="true" spans="1:10">
      <c r="A638" s="58" t="s">
        <v>22</v>
      </c>
      <c r="B638" s="52" t="s">
        <v>1075</v>
      </c>
      <c r="C638" s="51" t="s">
        <v>1076</v>
      </c>
      <c r="D638" s="52"/>
      <c r="E638" s="52"/>
      <c r="F638" s="58" t="s">
        <v>406</v>
      </c>
      <c r="G638" s="52"/>
      <c r="H638" s="58">
        <v>11</v>
      </c>
      <c r="I638" s="30">
        <v>9.9</v>
      </c>
      <c r="J638" s="30">
        <v>8.8</v>
      </c>
    </row>
    <row r="639" s="5" customFormat="true" spans="1:10">
      <c r="A639" s="58" t="s">
        <v>22</v>
      </c>
      <c r="B639" s="52">
        <v>250301019</v>
      </c>
      <c r="C639" s="51" t="s">
        <v>1077</v>
      </c>
      <c r="D639" s="52"/>
      <c r="E639" s="52"/>
      <c r="F639" s="58" t="s">
        <v>406</v>
      </c>
      <c r="G639" s="52"/>
      <c r="H639" s="58">
        <v>57</v>
      </c>
      <c r="I639" s="30">
        <v>51.3</v>
      </c>
      <c r="J639" s="30">
        <v>45.6</v>
      </c>
    </row>
    <row r="640" s="5" customFormat="true" spans="1:10">
      <c r="A640" s="58" t="s">
        <v>22</v>
      </c>
      <c r="B640" s="52" t="s">
        <v>1078</v>
      </c>
      <c r="C640" s="51" t="s">
        <v>1079</v>
      </c>
      <c r="D640" s="59"/>
      <c r="E640" s="52"/>
      <c r="F640" s="58" t="s">
        <v>33</v>
      </c>
      <c r="G640" s="52"/>
      <c r="H640" s="58">
        <v>76</v>
      </c>
      <c r="I640" s="30">
        <v>68.4</v>
      </c>
      <c r="J640" s="30">
        <v>60.8</v>
      </c>
    </row>
    <row r="641" s="5" customFormat="true" spans="1:10">
      <c r="A641" s="58" t="s">
        <v>22</v>
      </c>
      <c r="B641" s="33" t="s">
        <v>1080</v>
      </c>
      <c r="C641" s="31" t="s">
        <v>1081</v>
      </c>
      <c r="D641" s="52"/>
      <c r="E641" s="52"/>
      <c r="F641" s="58" t="s">
        <v>33</v>
      </c>
      <c r="G641" s="52"/>
      <c r="H641" s="68">
        <v>67</v>
      </c>
      <c r="I641" s="65">
        <v>60.3</v>
      </c>
      <c r="J641" s="65">
        <v>53.6</v>
      </c>
    </row>
    <row r="642" s="5" customFormat="true" spans="1:10">
      <c r="A642" s="58" t="s">
        <v>22</v>
      </c>
      <c r="B642" s="33" t="s">
        <v>1082</v>
      </c>
      <c r="C642" s="31" t="s">
        <v>1083</v>
      </c>
      <c r="D642" s="52"/>
      <c r="E642" s="52"/>
      <c r="F642" s="58" t="s">
        <v>33</v>
      </c>
      <c r="G642" s="52"/>
      <c r="H642" s="68">
        <v>67</v>
      </c>
      <c r="I642" s="65">
        <v>60.3</v>
      </c>
      <c r="J642" s="65">
        <v>53.6</v>
      </c>
    </row>
    <row r="643" s="5" customFormat="true" spans="1:10">
      <c r="A643" s="58" t="s">
        <v>22</v>
      </c>
      <c r="B643" s="52" t="s">
        <v>1084</v>
      </c>
      <c r="C643" s="51" t="s">
        <v>1085</v>
      </c>
      <c r="D643" s="52"/>
      <c r="E643" s="52"/>
      <c r="F643" s="58"/>
      <c r="G643" s="52"/>
      <c r="H643" s="58"/>
      <c r="I643" s="30"/>
      <c r="J643" s="30"/>
    </row>
    <row r="644" s="5" customFormat="true" spans="1:10">
      <c r="A644" s="58" t="s">
        <v>22</v>
      </c>
      <c r="B644" s="52" t="s">
        <v>1086</v>
      </c>
      <c r="C644" s="51" t="s">
        <v>1087</v>
      </c>
      <c r="D644" s="52"/>
      <c r="E644" s="52"/>
      <c r="F644" s="58" t="s">
        <v>33</v>
      </c>
      <c r="G644" s="52"/>
      <c r="H644" s="58">
        <v>67</v>
      </c>
      <c r="I644" s="30">
        <v>60.3</v>
      </c>
      <c r="J644" s="30">
        <v>53.6</v>
      </c>
    </row>
    <row r="645" s="5" customFormat="true" spans="1:10">
      <c r="A645" s="58" t="s">
        <v>22</v>
      </c>
      <c r="B645" s="52" t="s">
        <v>1088</v>
      </c>
      <c r="C645" s="51" t="s">
        <v>1089</v>
      </c>
      <c r="D645" s="52"/>
      <c r="E645" s="52"/>
      <c r="F645" s="58" t="s">
        <v>33</v>
      </c>
      <c r="G645" s="52"/>
      <c r="H645" s="58">
        <v>95</v>
      </c>
      <c r="I645" s="30">
        <v>85.5</v>
      </c>
      <c r="J645" s="30">
        <v>76</v>
      </c>
    </row>
    <row r="646" s="5" customFormat="true" spans="1:10">
      <c r="A646" s="58" t="s">
        <v>22</v>
      </c>
      <c r="B646" s="52" t="s">
        <v>1090</v>
      </c>
      <c r="C646" s="51" t="s">
        <v>1091</v>
      </c>
      <c r="D646" s="52"/>
      <c r="E646" s="52"/>
      <c r="F646" s="58" t="s">
        <v>406</v>
      </c>
      <c r="G646" s="52"/>
      <c r="H646" s="58">
        <v>88</v>
      </c>
      <c r="I646" s="30">
        <v>79.2</v>
      </c>
      <c r="J646" s="71">
        <v>70.4</v>
      </c>
    </row>
    <row r="647" s="5" customFormat="true" spans="1:10">
      <c r="A647" s="58" t="s">
        <v>22</v>
      </c>
      <c r="B647" s="52" t="s">
        <v>1092</v>
      </c>
      <c r="C647" s="51" t="s">
        <v>1093</v>
      </c>
      <c r="D647" s="52"/>
      <c r="E647" s="52"/>
      <c r="F647" s="58"/>
      <c r="G647" s="52"/>
      <c r="H647" s="58"/>
      <c r="I647" s="30"/>
      <c r="J647" s="30"/>
    </row>
    <row r="648" s="5" customFormat="true" spans="1:10">
      <c r="A648" s="58" t="s">
        <v>22</v>
      </c>
      <c r="B648" s="52" t="s">
        <v>1094</v>
      </c>
      <c r="C648" s="51" t="s">
        <v>1095</v>
      </c>
      <c r="D648" s="52"/>
      <c r="E648" s="52"/>
      <c r="F648" s="58" t="s">
        <v>33</v>
      </c>
      <c r="G648" s="59"/>
      <c r="H648" s="58">
        <v>76</v>
      </c>
      <c r="I648" s="30">
        <v>68.4</v>
      </c>
      <c r="J648" s="30">
        <v>60.8</v>
      </c>
    </row>
    <row r="649" s="5" customFormat="true" spans="1:10">
      <c r="A649" s="58" t="s">
        <v>22</v>
      </c>
      <c r="B649" s="52" t="s">
        <v>1096</v>
      </c>
      <c r="C649" s="51" t="s">
        <v>1097</v>
      </c>
      <c r="D649" s="52"/>
      <c r="E649" s="52"/>
      <c r="F649" s="58" t="s">
        <v>33</v>
      </c>
      <c r="G649" s="52"/>
      <c r="H649" s="58">
        <v>67</v>
      </c>
      <c r="I649" s="30">
        <v>60.3</v>
      </c>
      <c r="J649" s="30">
        <v>53.6</v>
      </c>
    </row>
    <row r="650" s="5" customFormat="true" ht="28.5" spans="1:10">
      <c r="A650" s="30" t="s">
        <v>22</v>
      </c>
      <c r="B650" s="51" t="s">
        <v>1098</v>
      </c>
      <c r="C650" s="51" t="s">
        <v>1099</v>
      </c>
      <c r="D650" s="51" t="s">
        <v>1100</v>
      </c>
      <c r="E650" s="33"/>
      <c r="F650" s="30" t="s">
        <v>406</v>
      </c>
      <c r="G650" s="35"/>
      <c r="H650" s="36">
        <v>80</v>
      </c>
      <c r="I650" s="47">
        <f>H650*0.9</f>
        <v>72</v>
      </c>
      <c r="J650" s="47">
        <f>0.8*H650</f>
        <v>64</v>
      </c>
    </row>
    <row r="651" s="5" customFormat="true" spans="1:10">
      <c r="A651" s="58"/>
      <c r="B651" s="52">
        <v>250302</v>
      </c>
      <c r="C651" s="51" t="s">
        <v>1101</v>
      </c>
      <c r="D651" s="52"/>
      <c r="E651" s="52"/>
      <c r="F651" s="58"/>
      <c r="G651" s="52"/>
      <c r="H651" s="58"/>
      <c r="I651" s="30"/>
      <c r="J651" s="30"/>
    </row>
    <row r="652" s="5" customFormat="true" spans="1:10">
      <c r="A652" s="58" t="s">
        <v>22</v>
      </c>
      <c r="B652" s="52">
        <v>250302001</v>
      </c>
      <c r="C652" s="51" t="s">
        <v>1102</v>
      </c>
      <c r="D652" s="52" t="s">
        <v>1103</v>
      </c>
      <c r="E652" s="52"/>
      <c r="F652" s="58" t="s">
        <v>406</v>
      </c>
      <c r="G652" s="52" t="s">
        <v>996</v>
      </c>
      <c r="H652" s="58"/>
      <c r="I652" s="30"/>
      <c r="J652" s="30"/>
    </row>
    <row r="653" s="5" customFormat="true" spans="1:10">
      <c r="A653" s="58" t="s">
        <v>22</v>
      </c>
      <c r="B653" s="52" t="s">
        <v>1104</v>
      </c>
      <c r="C653" s="51" t="s">
        <v>1105</v>
      </c>
      <c r="D653" s="52" t="s">
        <v>1103</v>
      </c>
      <c r="E653" s="52"/>
      <c r="F653" s="58" t="s">
        <v>406</v>
      </c>
      <c r="G653" s="52" t="s">
        <v>996</v>
      </c>
      <c r="H653" s="58">
        <v>9</v>
      </c>
      <c r="I653" s="30">
        <v>8.1</v>
      </c>
      <c r="J653" s="30">
        <v>7.2</v>
      </c>
    </row>
    <row r="654" s="5" customFormat="true" spans="1:10">
      <c r="A654" s="58" t="s">
        <v>22</v>
      </c>
      <c r="B654" s="52" t="s">
        <v>1106</v>
      </c>
      <c r="C654" s="51" t="s">
        <v>1107</v>
      </c>
      <c r="D654" s="52" t="s">
        <v>1103</v>
      </c>
      <c r="E654" s="52"/>
      <c r="F654" s="58" t="s">
        <v>406</v>
      </c>
      <c r="G654" s="52" t="s">
        <v>996</v>
      </c>
      <c r="H654" s="58">
        <v>5.4</v>
      </c>
      <c r="I654" s="30">
        <v>4.86</v>
      </c>
      <c r="J654" s="71">
        <v>4.32</v>
      </c>
    </row>
    <row r="655" s="5" customFormat="true" spans="1:10">
      <c r="A655" s="58" t="s">
        <v>22</v>
      </c>
      <c r="B655" s="52" t="s">
        <v>1108</v>
      </c>
      <c r="C655" s="51" t="s">
        <v>1109</v>
      </c>
      <c r="D655" s="52" t="s">
        <v>1103</v>
      </c>
      <c r="E655" s="52"/>
      <c r="F655" s="58" t="s">
        <v>406</v>
      </c>
      <c r="G655" s="52" t="s">
        <v>996</v>
      </c>
      <c r="H655" s="58">
        <v>12</v>
      </c>
      <c r="I655" s="30">
        <v>10.8</v>
      </c>
      <c r="J655" s="71">
        <v>10.4</v>
      </c>
    </row>
    <row r="656" s="5" customFormat="true" spans="1:10">
      <c r="A656" s="58" t="s">
        <v>22</v>
      </c>
      <c r="B656" s="52">
        <v>250302002</v>
      </c>
      <c r="C656" s="51" t="s">
        <v>1110</v>
      </c>
      <c r="D656" s="52" t="s">
        <v>1111</v>
      </c>
      <c r="E656" s="52"/>
      <c r="F656" s="58" t="s">
        <v>406</v>
      </c>
      <c r="G656" s="52"/>
      <c r="H656" s="58"/>
      <c r="I656" s="30"/>
      <c r="J656" s="30"/>
    </row>
    <row r="657" s="5" customFormat="true" spans="1:10">
      <c r="A657" s="58" t="s">
        <v>22</v>
      </c>
      <c r="B657" s="52" t="s">
        <v>1112</v>
      </c>
      <c r="C657" s="51" t="s">
        <v>1113</v>
      </c>
      <c r="D657" s="52"/>
      <c r="E657" s="52"/>
      <c r="F657" s="58" t="s">
        <v>406</v>
      </c>
      <c r="G657" s="52"/>
      <c r="H657" s="58">
        <v>11</v>
      </c>
      <c r="I657" s="30">
        <v>9.9</v>
      </c>
      <c r="J657" s="30">
        <v>8.8</v>
      </c>
    </row>
    <row r="658" s="5" customFormat="true" spans="1:10">
      <c r="A658" s="58" t="s">
        <v>22</v>
      </c>
      <c r="B658" s="52" t="s">
        <v>1114</v>
      </c>
      <c r="C658" s="51" t="s">
        <v>1115</v>
      </c>
      <c r="D658" s="52"/>
      <c r="E658" s="52"/>
      <c r="F658" s="58" t="s">
        <v>406</v>
      </c>
      <c r="G658" s="52"/>
      <c r="H658" s="58">
        <v>33</v>
      </c>
      <c r="I658" s="30">
        <v>29.7</v>
      </c>
      <c r="J658" s="30">
        <v>26.4</v>
      </c>
    </row>
    <row r="659" s="5" customFormat="true" spans="1:10">
      <c r="A659" s="58" t="s">
        <v>22</v>
      </c>
      <c r="B659" s="52">
        <v>250302003</v>
      </c>
      <c r="C659" s="51" t="s">
        <v>1116</v>
      </c>
      <c r="D659" s="52"/>
      <c r="E659" s="52"/>
      <c r="F659" s="58" t="s">
        <v>406</v>
      </c>
      <c r="G659" s="52"/>
      <c r="H659" s="58"/>
      <c r="I659" s="30"/>
      <c r="J659" s="30"/>
    </row>
    <row r="660" s="5" customFormat="true" spans="1:10">
      <c r="A660" s="58" t="s">
        <v>22</v>
      </c>
      <c r="B660" s="52" t="s">
        <v>1117</v>
      </c>
      <c r="C660" s="51" t="s">
        <v>1118</v>
      </c>
      <c r="D660" s="52"/>
      <c r="E660" s="52"/>
      <c r="F660" s="58" t="s">
        <v>406</v>
      </c>
      <c r="G660" s="52"/>
      <c r="H660" s="58">
        <v>30</v>
      </c>
      <c r="I660" s="30">
        <v>27</v>
      </c>
      <c r="J660" s="71">
        <v>24</v>
      </c>
    </row>
    <row r="661" s="5" customFormat="true" ht="28.5" spans="1:10">
      <c r="A661" s="58" t="s">
        <v>22</v>
      </c>
      <c r="B661" s="52" t="s">
        <v>1119</v>
      </c>
      <c r="C661" s="51" t="s">
        <v>1120</v>
      </c>
      <c r="D661" s="52"/>
      <c r="E661" s="52"/>
      <c r="F661" s="58" t="s">
        <v>406</v>
      </c>
      <c r="G661" s="52"/>
      <c r="H661" s="58">
        <v>30</v>
      </c>
      <c r="I661" s="30">
        <v>27</v>
      </c>
      <c r="J661" s="30">
        <v>24</v>
      </c>
    </row>
    <row r="662" s="5" customFormat="true" spans="1:10">
      <c r="A662" s="58" t="s">
        <v>22</v>
      </c>
      <c r="B662" s="52">
        <v>250302004</v>
      </c>
      <c r="C662" s="51" t="s">
        <v>1121</v>
      </c>
      <c r="D662" s="52" t="s">
        <v>1122</v>
      </c>
      <c r="E662" s="52"/>
      <c r="F662" s="58" t="s">
        <v>406</v>
      </c>
      <c r="G662" s="52" t="s">
        <v>996</v>
      </c>
      <c r="H662" s="58">
        <v>11</v>
      </c>
      <c r="I662" s="30">
        <v>9.9</v>
      </c>
      <c r="J662" s="30">
        <v>8.8</v>
      </c>
    </row>
    <row r="663" s="5" customFormat="true" spans="1:10">
      <c r="A663" s="58" t="s">
        <v>22</v>
      </c>
      <c r="B663" s="52">
        <v>250302005</v>
      </c>
      <c r="C663" s="51" t="s">
        <v>1123</v>
      </c>
      <c r="D663" s="52"/>
      <c r="E663" s="52"/>
      <c r="F663" s="58" t="s">
        <v>406</v>
      </c>
      <c r="G663" s="52"/>
      <c r="H663" s="58">
        <v>10</v>
      </c>
      <c r="I663" s="30">
        <v>9</v>
      </c>
      <c r="J663" s="30">
        <v>8</v>
      </c>
    </row>
    <row r="664" s="5" customFormat="true" spans="1:10">
      <c r="A664" s="58" t="s">
        <v>22</v>
      </c>
      <c r="B664" s="52">
        <v>250302006</v>
      </c>
      <c r="C664" s="51" t="s">
        <v>1124</v>
      </c>
      <c r="D664" s="52"/>
      <c r="E664" s="52"/>
      <c r="F664" s="58" t="s">
        <v>406</v>
      </c>
      <c r="G664" s="52"/>
      <c r="H664" s="58">
        <v>10</v>
      </c>
      <c r="I664" s="30">
        <v>9</v>
      </c>
      <c r="J664" s="30">
        <v>8</v>
      </c>
    </row>
    <row r="665" s="5" customFormat="true" spans="1:10">
      <c r="A665" s="58" t="s">
        <v>22</v>
      </c>
      <c r="B665" s="52">
        <v>250302007</v>
      </c>
      <c r="C665" s="51" t="s">
        <v>1125</v>
      </c>
      <c r="D665" s="52"/>
      <c r="E665" s="52"/>
      <c r="F665" s="58"/>
      <c r="G665" s="52"/>
      <c r="H665" s="58"/>
      <c r="I665" s="30"/>
      <c r="J665" s="30"/>
    </row>
    <row r="666" s="5" customFormat="true" spans="1:10">
      <c r="A666" s="58" t="s">
        <v>22</v>
      </c>
      <c r="B666" s="52" t="s">
        <v>1126</v>
      </c>
      <c r="C666" s="51" t="s">
        <v>1127</v>
      </c>
      <c r="D666" s="52"/>
      <c r="E666" s="52"/>
      <c r="F666" s="58" t="s">
        <v>406</v>
      </c>
      <c r="G666" s="52"/>
      <c r="H666" s="58">
        <v>7</v>
      </c>
      <c r="I666" s="30">
        <v>6.3</v>
      </c>
      <c r="J666" s="30">
        <v>5.6</v>
      </c>
    </row>
    <row r="667" s="5" customFormat="true" spans="1:10">
      <c r="A667" s="58" t="s">
        <v>22</v>
      </c>
      <c r="B667" s="52" t="s">
        <v>1128</v>
      </c>
      <c r="C667" s="51" t="s">
        <v>1129</v>
      </c>
      <c r="D667" s="52"/>
      <c r="E667" s="52"/>
      <c r="F667" s="58" t="s">
        <v>406</v>
      </c>
      <c r="G667" s="52"/>
      <c r="H667" s="58">
        <v>35</v>
      </c>
      <c r="I667" s="30">
        <v>31.5</v>
      </c>
      <c r="J667" s="30">
        <v>28</v>
      </c>
    </row>
    <row r="668" s="5" customFormat="true" spans="1:10">
      <c r="A668" s="58" t="s">
        <v>22</v>
      </c>
      <c r="B668" s="52">
        <v>250302008</v>
      </c>
      <c r="C668" s="51" t="s">
        <v>1130</v>
      </c>
      <c r="D668" s="52"/>
      <c r="E668" s="52"/>
      <c r="F668" s="58" t="s">
        <v>406</v>
      </c>
      <c r="G668" s="59"/>
      <c r="H668" s="58">
        <v>8.1</v>
      </c>
      <c r="I668" s="30">
        <v>7.29</v>
      </c>
      <c r="J668" s="71">
        <v>6.48</v>
      </c>
    </row>
    <row r="669" s="5" customFormat="true" spans="1:10">
      <c r="A669" s="58" t="s">
        <v>22</v>
      </c>
      <c r="B669" s="52" t="s">
        <v>1131</v>
      </c>
      <c r="C669" s="51" t="s">
        <v>1132</v>
      </c>
      <c r="D669" s="52"/>
      <c r="E669" s="52"/>
      <c r="F669" s="58" t="s">
        <v>406</v>
      </c>
      <c r="G669" s="52"/>
      <c r="H669" s="58">
        <v>16.2</v>
      </c>
      <c r="I669" s="30">
        <v>14.58</v>
      </c>
      <c r="J669" s="71">
        <v>12.96</v>
      </c>
    </row>
    <row r="670" s="5" customFormat="true" spans="1:10">
      <c r="A670" s="58" t="s">
        <v>22</v>
      </c>
      <c r="B670" s="52">
        <v>250302009</v>
      </c>
      <c r="C670" s="51" t="s">
        <v>1133</v>
      </c>
      <c r="D670" s="52"/>
      <c r="E670" s="52"/>
      <c r="F670" s="58" t="s">
        <v>406</v>
      </c>
      <c r="G670" s="52"/>
      <c r="H670" s="58">
        <v>3</v>
      </c>
      <c r="I670" s="30">
        <v>2.7</v>
      </c>
      <c r="J670" s="30">
        <v>2.4</v>
      </c>
    </row>
    <row r="671" s="5" customFormat="true" spans="1:10">
      <c r="A671" s="58" t="s">
        <v>22</v>
      </c>
      <c r="B671" s="52" t="s">
        <v>1134</v>
      </c>
      <c r="C671" s="51" t="s">
        <v>1135</v>
      </c>
      <c r="D671" s="52"/>
      <c r="E671" s="52"/>
      <c r="F671" s="58" t="s">
        <v>33</v>
      </c>
      <c r="G671" s="52"/>
      <c r="H671" s="58">
        <v>50</v>
      </c>
      <c r="I671" s="30">
        <v>45</v>
      </c>
      <c r="J671" s="30">
        <v>40</v>
      </c>
    </row>
    <row r="672" s="5" customFormat="true" spans="1:10">
      <c r="A672" s="58"/>
      <c r="B672" s="52">
        <v>250303</v>
      </c>
      <c r="C672" s="51" t="s">
        <v>1136</v>
      </c>
      <c r="D672" s="52"/>
      <c r="E672" s="52"/>
      <c r="F672" s="58"/>
      <c r="G672" s="52"/>
      <c r="H672" s="58"/>
      <c r="I672" s="30"/>
      <c r="J672" s="30"/>
    </row>
    <row r="673" s="5" customFormat="true" spans="1:10">
      <c r="A673" s="58" t="s">
        <v>22</v>
      </c>
      <c r="B673" s="52">
        <v>250303001</v>
      </c>
      <c r="C673" s="51" t="s">
        <v>1137</v>
      </c>
      <c r="D673" s="33" t="s">
        <v>1138</v>
      </c>
      <c r="E673" s="52"/>
      <c r="F673" s="58" t="s">
        <v>406</v>
      </c>
      <c r="G673" s="52"/>
      <c r="H673" s="58"/>
      <c r="I673" s="30"/>
      <c r="J673" s="30"/>
    </row>
    <row r="674" s="5" customFormat="true" spans="1:10">
      <c r="A674" s="58" t="s">
        <v>22</v>
      </c>
      <c r="B674" s="52" t="s">
        <v>1139</v>
      </c>
      <c r="C674" s="51" t="s">
        <v>1140</v>
      </c>
      <c r="D674" s="33" t="s">
        <v>1138</v>
      </c>
      <c r="E674" s="52"/>
      <c r="F674" s="58" t="s">
        <v>406</v>
      </c>
      <c r="G674" s="52"/>
      <c r="H674" s="58">
        <v>11</v>
      </c>
      <c r="I674" s="30">
        <v>9.9</v>
      </c>
      <c r="J674" s="30">
        <v>8.8</v>
      </c>
    </row>
    <row r="675" s="5" customFormat="true" spans="1:10">
      <c r="A675" s="58" t="s">
        <v>22</v>
      </c>
      <c r="B675" s="52" t="s">
        <v>1141</v>
      </c>
      <c r="C675" s="51" t="s">
        <v>1142</v>
      </c>
      <c r="D675" s="33" t="s">
        <v>1138</v>
      </c>
      <c r="E675" s="52"/>
      <c r="F675" s="58" t="s">
        <v>406</v>
      </c>
      <c r="G675" s="52"/>
      <c r="H675" s="58">
        <v>4.5</v>
      </c>
      <c r="I675" s="30">
        <v>4.05</v>
      </c>
      <c r="J675" s="71">
        <v>3.6</v>
      </c>
    </row>
    <row r="676" s="5" customFormat="true" spans="1:10">
      <c r="A676" s="58" t="s">
        <v>22</v>
      </c>
      <c r="B676" s="52">
        <v>250303002</v>
      </c>
      <c r="C676" s="51" t="s">
        <v>1143</v>
      </c>
      <c r="D676" s="33" t="s">
        <v>1138</v>
      </c>
      <c r="E676" s="52"/>
      <c r="F676" s="58"/>
      <c r="G676" s="52"/>
      <c r="H676" s="58"/>
      <c r="I676" s="30"/>
      <c r="J676" s="30"/>
    </row>
    <row r="677" s="5" customFormat="true" spans="1:10">
      <c r="A677" s="58" t="s">
        <v>22</v>
      </c>
      <c r="B677" s="52" t="s">
        <v>1144</v>
      </c>
      <c r="C677" s="51" t="s">
        <v>1145</v>
      </c>
      <c r="D677" s="33" t="s">
        <v>1138</v>
      </c>
      <c r="E677" s="52"/>
      <c r="F677" s="58" t="s">
        <v>406</v>
      </c>
      <c r="G677" s="52"/>
      <c r="H677" s="68">
        <v>9</v>
      </c>
      <c r="I677" s="65">
        <v>8.1</v>
      </c>
      <c r="J677" s="65">
        <v>7.2</v>
      </c>
    </row>
    <row r="678" s="5" customFormat="true" spans="1:10">
      <c r="A678" s="58" t="s">
        <v>22</v>
      </c>
      <c r="B678" s="52" t="s">
        <v>1146</v>
      </c>
      <c r="C678" s="51" t="s">
        <v>1147</v>
      </c>
      <c r="D678" s="33" t="s">
        <v>1138</v>
      </c>
      <c r="E678" s="52"/>
      <c r="F678" s="58" t="s">
        <v>406</v>
      </c>
      <c r="G678" s="52"/>
      <c r="H678" s="58">
        <v>3.6</v>
      </c>
      <c r="I678" s="30">
        <v>3.24</v>
      </c>
      <c r="J678" s="71">
        <v>2.88</v>
      </c>
    </row>
    <row r="679" s="5" customFormat="true" spans="1:10">
      <c r="A679" s="58" t="s">
        <v>22</v>
      </c>
      <c r="B679" s="52">
        <v>250303003</v>
      </c>
      <c r="C679" s="51" t="s">
        <v>1148</v>
      </c>
      <c r="D679" s="52"/>
      <c r="E679" s="52"/>
      <c r="F679" s="58" t="s">
        <v>406</v>
      </c>
      <c r="G679" s="52"/>
      <c r="H679" s="58">
        <v>3</v>
      </c>
      <c r="I679" s="30">
        <v>2.7</v>
      </c>
      <c r="J679" s="30">
        <v>2.4</v>
      </c>
    </row>
    <row r="680" s="5" customFormat="true" spans="1:10">
      <c r="A680" s="58" t="s">
        <v>22</v>
      </c>
      <c r="B680" s="52">
        <v>250303004</v>
      </c>
      <c r="C680" s="51" t="s">
        <v>1149</v>
      </c>
      <c r="D680" s="52"/>
      <c r="E680" s="52"/>
      <c r="F680" s="58" t="s">
        <v>406</v>
      </c>
      <c r="G680" s="52"/>
      <c r="H680" s="58"/>
      <c r="I680" s="30"/>
      <c r="J680" s="30"/>
    </row>
    <row r="681" s="5" customFormat="true" ht="28.5" spans="1:10">
      <c r="A681" s="58" t="s">
        <v>22</v>
      </c>
      <c r="B681" s="52" t="s">
        <v>1150</v>
      </c>
      <c r="C681" s="51" t="s">
        <v>1151</v>
      </c>
      <c r="D681" s="52"/>
      <c r="E681" s="52"/>
      <c r="F681" s="58" t="s">
        <v>406</v>
      </c>
      <c r="G681" s="52"/>
      <c r="H681" s="58">
        <v>23</v>
      </c>
      <c r="I681" s="30">
        <v>20.7</v>
      </c>
      <c r="J681" s="30">
        <v>18.4</v>
      </c>
    </row>
    <row r="682" s="5" customFormat="true" ht="28.5" spans="1:10">
      <c r="A682" s="58" t="s">
        <v>22</v>
      </c>
      <c r="B682" s="52" t="s">
        <v>1152</v>
      </c>
      <c r="C682" s="51" t="s">
        <v>1153</v>
      </c>
      <c r="D682" s="52"/>
      <c r="E682" s="52"/>
      <c r="F682" s="58" t="s">
        <v>406</v>
      </c>
      <c r="G682" s="52"/>
      <c r="H682" s="58">
        <v>10</v>
      </c>
      <c r="I682" s="30">
        <v>9</v>
      </c>
      <c r="J682" s="71">
        <v>8</v>
      </c>
    </row>
    <row r="683" s="5" customFormat="true" spans="1:10">
      <c r="A683" s="58" t="s">
        <v>22</v>
      </c>
      <c r="B683" s="52">
        <v>250303005</v>
      </c>
      <c r="C683" s="51" t="s">
        <v>1154</v>
      </c>
      <c r="D683" s="52"/>
      <c r="E683" s="52"/>
      <c r="F683" s="58" t="s">
        <v>406</v>
      </c>
      <c r="G683" s="52"/>
      <c r="H683" s="58"/>
      <c r="I683" s="30"/>
      <c r="J683" s="30"/>
    </row>
    <row r="684" s="5" customFormat="true" ht="28.5" spans="1:10">
      <c r="A684" s="58" t="s">
        <v>22</v>
      </c>
      <c r="B684" s="52" t="s">
        <v>1155</v>
      </c>
      <c r="C684" s="51" t="s">
        <v>1156</v>
      </c>
      <c r="D684" s="52"/>
      <c r="E684" s="52"/>
      <c r="F684" s="58" t="s">
        <v>406</v>
      </c>
      <c r="G684" s="52"/>
      <c r="H684" s="68">
        <v>19</v>
      </c>
      <c r="I684" s="65">
        <v>17.1</v>
      </c>
      <c r="J684" s="65">
        <v>15.2</v>
      </c>
    </row>
    <row r="685" s="5" customFormat="true" ht="28.5" spans="1:10">
      <c r="A685" s="58" t="s">
        <v>22</v>
      </c>
      <c r="B685" s="52" t="s">
        <v>1157</v>
      </c>
      <c r="C685" s="51" t="s">
        <v>1158</v>
      </c>
      <c r="D685" s="52"/>
      <c r="E685" s="52"/>
      <c r="F685" s="58" t="s">
        <v>406</v>
      </c>
      <c r="G685" s="52"/>
      <c r="H685" s="58">
        <v>10</v>
      </c>
      <c r="I685" s="30">
        <v>9</v>
      </c>
      <c r="J685" s="71">
        <v>8</v>
      </c>
    </row>
    <row r="686" s="5" customFormat="true" spans="1:10">
      <c r="A686" s="58" t="s">
        <v>22</v>
      </c>
      <c r="B686" s="52">
        <v>250303006</v>
      </c>
      <c r="C686" s="51" t="s">
        <v>1159</v>
      </c>
      <c r="D686" s="52" t="s">
        <v>1160</v>
      </c>
      <c r="E686" s="52"/>
      <c r="F686" s="58" t="s">
        <v>406</v>
      </c>
      <c r="G686" s="52"/>
      <c r="H686" s="58">
        <v>50</v>
      </c>
      <c r="I686" s="30">
        <v>45</v>
      </c>
      <c r="J686" s="30">
        <v>40</v>
      </c>
    </row>
    <row r="687" s="5" customFormat="true" spans="1:10">
      <c r="A687" s="58" t="s">
        <v>22</v>
      </c>
      <c r="B687" s="52">
        <v>250303007</v>
      </c>
      <c r="C687" s="51" t="s">
        <v>1161</v>
      </c>
      <c r="D687" s="52"/>
      <c r="E687" s="52"/>
      <c r="F687" s="58" t="s">
        <v>406</v>
      </c>
      <c r="G687" s="52"/>
      <c r="H687" s="58">
        <v>10</v>
      </c>
      <c r="I687" s="30">
        <v>9</v>
      </c>
      <c r="J687" s="71">
        <v>8</v>
      </c>
    </row>
    <row r="688" s="5" customFormat="true" spans="1:10">
      <c r="A688" s="58" t="s">
        <v>22</v>
      </c>
      <c r="B688" s="52">
        <v>250303008</v>
      </c>
      <c r="C688" s="51" t="s">
        <v>1162</v>
      </c>
      <c r="D688" s="52"/>
      <c r="E688" s="52"/>
      <c r="F688" s="58" t="s">
        <v>406</v>
      </c>
      <c r="G688" s="52"/>
      <c r="H688" s="58">
        <v>32</v>
      </c>
      <c r="I688" s="30">
        <v>28.8</v>
      </c>
      <c r="J688" s="30">
        <v>25.6</v>
      </c>
    </row>
    <row r="689" s="5" customFormat="true" spans="1:10">
      <c r="A689" s="58" t="s">
        <v>22</v>
      </c>
      <c r="B689" s="52">
        <v>250303009</v>
      </c>
      <c r="C689" s="51" t="s">
        <v>1163</v>
      </c>
      <c r="D689" s="52"/>
      <c r="E689" s="52"/>
      <c r="F689" s="58" t="s">
        <v>406</v>
      </c>
      <c r="G689" s="52"/>
      <c r="H689" s="58">
        <v>10</v>
      </c>
      <c r="I689" s="30">
        <v>9</v>
      </c>
      <c r="J689" s="71">
        <v>8</v>
      </c>
    </row>
    <row r="690" s="5" customFormat="true" spans="1:10">
      <c r="A690" s="58" t="s">
        <v>22</v>
      </c>
      <c r="B690" s="52">
        <v>250303010</v>
      </c>
      <c r="C690" s="51" t="s">
        <v>1164</v>
      </c>
      <c r="D690" s="52"/>
      <c r="E690" s="52"/>
      <c r="F690" s="58" t="s">
        <v>406</v>
      </c>
      <c r="G690" s="52"/>
      <c r="H690" s="58">
        <v>32</v>
      </c>
      <c r="I690" s="30">
        <v>28.8</v>
      </c>
      <c r="J690" s="30">
        <v>25.6</v>
      </c>
    </row>
    <row r="691" s="5" customFormat="true" spans="1:10">
      <c r="A691" s="58" t="s">
        <v>22</v>
      </c>
      <c r="B691" s="52">
        <v>250303011</v>
      </c>
      <c r="C691" s="51" t="s">
        <v>1165</v>
      </c>
      <c r="D691" s="52"/>
      <c r="E691" s="52"/>
      <c r="F691" s="58" t="s">
        <v>406</v>
      </c>
      <c r="G691" s="52"/>
      <c r="H691" s="58">
        <v>32</v>
      </c>
      <c r="I691" s="30">
        <v>28.8</v>
      </c>
      <c r="J691" s="30">
        <v>25.6</v>
      </c>
    </row>
    <row r="692" s="5" customFormat="true" spans="1:10">
      <c r="A692" s="58" t="s">
        <v>22</v>
      </c>
      <c r="B692" s="52">
        <v>250303012</v>
      </c>
      <c r="C692" s="51" t="s">
        <v>1166</v>
      </c>
      <c r="D692" s="52"/>
      <c r="E692" s="52"/>
      <c r="F692" s="58" t="s">
        <v>406</v>
      </c>
      <c r="G692" s="52"/>
      <c r="H692" s="58">
        <v>19</v>
      </c>
      <c r="I692" s="30">
        <v>17.1</v>
      </c>
      <c r="J692" s="71">
        <v>15.2</v>
      </c>
    </row>
    <row r="693" s="5" customFormat="true" spans="1:10">
      <c r="A693" s="58" t="s">
        <v>22</v>
      </c>
      <c r="B693" s="52">
        <v>250303013</v>
      </c>
      <c r="C693" s="51" t="s">
        <v>1167</v>
      </c>
      <c r="D693" s="52"/>
      <c r="E693" s="52"/>
      <c r="F693" s="58" t="s">
        <v>406</v>
      </c>
      <c r="G693" s="52"/>
      <c r="H693" s="58">
        <v>14</v>
      </c>
      <c r="I693" s="30">
        <v>12.6</v>
      </c>
      <c r="J693" s="71">
        <v>11.2</v>
      </c>
    </row>
    <row r="694" s="5" customFormat="true" spans="1:10">
      <c r="A694" s="58" t="s">
        <v>22</v>
      </c>
      <c r="B694" s="52">
        <v>250303014</v>
      </c>
      <c r="C694" s="51" t="s">
        <v>1168</v>
      </c>
      <c r="D694" s="52"/>
      <c r="E694" s="52"/>
      <c r="F694" s="58" t="s">
        <v>406</v>
      </c>
      <c r="G694" s="52"/>
      <c r="H694" s="58">
        <v>31</v>
      </c>
      <c r="I694" s="30">
        <v>27.9</v>
      </c>
      <c r="J694" s="71">
        <v>24.8</v>
      </c>
    </row>
    <row r="695" s="5" customFormat="true" spans="1:10">
      <c r="A695" s="58" t="s">
        <v>22</v>
      </c>
      <c r="B695" s="52">
        <v>250303015</v>
      </c>
      <c r="C695" s="51" t="s">
        <v>1169</v>
      </c>
      <c r="D695" s="52"/>
      <c r="E695" s="52"/>
      <c r="F695" s="58" t="s">
        <v>406</v>
      </c>
      <c r="G695" s="52"/>
      <c r="H695" s="58">
        <v>3.6</v>
      </c>
      <c r="I695" s="30">
        <v>3.24</v>
      </c>
      <c r="J695" s="71">
        <v>2.88</v>
      </c>
    </row>
    <row r="696" s="5" customFormat="true" spans="1:10">
      <c r="A696" s="58" t="s">
        <v>22</v>
      </c>
      <c r="B696" s="52">
        <v>250303016</v>
      </c>
      <c r="C696" s="51" t="s">
        <v>1170</v>
      </c>
      <c r="D696" s="52"/>
      <c r="E696" s="52"/>
      <c r="F696" s="58" t="s">
        <v>406</v>
      </c>
      <c r="G696" s="52"/>
      <c r="H696" s="58">
        <v>8</v>
      </c>
      <c r="I696" s="30">
        <v>7.2</v>
      </c>
      <c r="J696" s="30">
        <v>6.4</v>
      </c>
    </row>
    <row r="697" s="5" customFormat="true" spans="1:10">
      <c r="A697" s="58" t="s">
        <v>22</v>
      </c>
      <c r="B697" s="52">
        <v>250303017</v>
      </c>
      <c r="C697" s="51" t="s">
        <v>1171</v>
      </c>
      <c r="D697" s="52"/>
      <c r="E697" s="52"/>
      <c r="F697" s="58" t="s">
        <v>406</v>
      </c>
      <c r="G697" s="52"/>
      <c r="H697" s="58">
        <v>47</v>
      </c>
      <c r="I697" s="30">
        <v>42.3</v>
      </c>
      <c r="J697" s="30">
        <v>37.6</v>
      </c>
    </row>
    <row r="698" s="5" customFormat="true" spans="1:10">
      <c r="A698" s="58" t="s">
        <v>22</v>
      </c>
      <c r="B698" s="52">
        <v>250303018</v>
      </c>
      <c r="C698" s="51" t="s">
        <v>1172</v>
      </c>
      <c r="D698" s="52"/>
      <c r="E698" s="52"/>
      <c r="F698" s="58" t="s">
        <v>406</v>
      </c>
      <c r="G698" s="52"/>
      <c r="H698" s="58">
        <v>23</v>
      </c>
      <c r="I698" s="30">
        <v>20.7</v>
      </c>
      <c r="J698" s="30">
        <v>18.4</v>
      </c>
    </row>
    <row r="699" s="5" customFormat="true" spans="1:10">
      <c r="A699" s="58" t="s">
        <v>22</v>
      </c>
      <c r="B699" s="52">
        <v>250303019</v>
      </c>
      <c r="C699" s="51" t="s">
        <v>1173</v>
      </c>
      <c r="D699" s="59"/>
      <c r="E699" s="52"/>
      <c r="F699" s="58" t="s">
        <v>406</v>
      </c>
      <c r="G699" s="52"/>
      <c r="H699" s="58"/>
      <c r="I699" s="30"/>
      <c r="J699" s="30"/>
    </row>
    <row r="700" s="5" customFormat="true" spans="1:10">
      <c r="A700" s="58" t="s">
        <v>22</v>
      </c>
      <c r="B700" s="52" t="s">
        <v>1174</v>
      </c>
      <c r="C700" s="51" t="s">
        <v>1175</v>
      </c>
      <c r="D700" s="52"/>
      <c r="E700" s="52"/>
      <c r="F700" s="58" t="s">
        <v>406</v>
      </c>
      <c r="G700" s="52"/>
      <c r="H700" s="58">
        <v>23</v>
      </c>
      <c r="I700" s="30">
        <v>20.7</v>
      </c>
      <c r="J700" s="30">
        <v>18.4</v>
      </c>
    </row>
    <row r="701" s="5" customFormat="true" spans="1:10">
      <c r="A701" s="58" t="s">
        <v>22</v>
      </c>
      <c r="B701" s="52" t="s">
        <v>1176</v>
      </c>
      <c r="C701" s="51" t="s">
        <v>1177</v>
      </c>
      <c r="D701" s="52"/>
      <c r="E701" s="52"/>
      <c r="F701" s="58" t="s">
        <v>406</v>
      </c>
      <c r="G701" s="52"/>
      <c r="H701" s="58">
        <v>13</v>
      </c>
      <c r="I701" s="30">
        <v>11.7</v>
      </c>
      <c r="J701" s="30">
        <v>10.4</v>
      </c>
    </row>
    <row r="702" s="5" customFormat="true" spans="1:10">
      <c r="A702" s="58" t="s">
        <v>22</v>
      </c>
      <c r="B702" s="52" t="s">
        <v>1178</v>
      </c>
      <c r="C702" s="51" t="s">
        <v>1179</v>
      </c>
      <c r="D702" s="52"/>
      <c r="E702" s="52"/>
      <c r="F702" s="58" t="s">
        <v>406</v>
      </c>
      <c r="G702" s="52"/>
      <c r="H702" s="58">
        <v>9</v>
      </c>
      <c r="I702" s="30">
        <v>8.1</v>
      </c>
      <c r="J702" s="30">
        <v>7.2</v>
      </c>
    </row>
    <row r="703" s="5" customFormat="true" ht="28.5" spans="1:10">
      <c r="A703" s="58" t="s">
        <v>22</v>
      </c>
      <c r="B703" s="52" t="s">
        <v>1180</v>
      </c>
      <c r="C703" s="51" t="s">
        <v>1181</v>
      </c>
      <c r="D703" s="52"/>
      <c r="E703" s="52"/>
      <c r="F703" s="58" t="s">
        <v>406</v>
      </c>
      <c r="G703" s="52"/>
      <c r="H703" s="58">
        <v>180</v>
      </c>
      <c r="I703" s="30">
        <v>162</v>
      </c>
      <c r="J703" s="71">
        <v>144</v>
      </c>
    </row>
    <row r="704" s="5" customFormat="true" ht="28.5" spans="1:10">
      <c r="A704" s="30" t="s">
        <v>22</v>
      </c>
      <c r="B704" s="51" t="s">
        <v>1182</v>
      </c>
      <c r="C704" s="51" t="s">
        <v>1183</v>
      </c>
      <c r="D704" s="51" t="s">
        <v>1184</v>
      </c>
      <c r="E704" s="33"/>
      <c r="F704" s="79" t="s">
        <v>406</v>
      </c>
      <c r="G704" s="80"/>
      <c r="H704" s="36">
        <v>270</v>
      </c>
      <c r="I704" s="47">
        <f>H704*0.9</f>
        <v>243</v>
      </c>
      <c r="J704" s="47">
        <f>0.8*H704</f>
        <v>216</v>
      </c>
    </row>
    <row r="705" s="5" customFormat="true" spans="1:10">
      <c r="A705" s="58"/>
      <c r="B705" s="52">
        <v>250304</v>
      </c>
      <c r="C705" s="51" t="s">
        <v>1185</v>
      </c>
      <c r="D705" s="59"/>
      <c r="E705" s="52"/>
      <c r="F705" s="58"/>
      <c r="G705" s="52"/>
      <c r="H705" s="58"/>
      <c r="I705" s="30"/>
      <c r="J705" s="30"/>
    </row>
    <row r="706" s="5" customFormat="true" ht="31.5" spans="1:10">
      <c r="A706" s="58" t="s">
        <v>22</v>
      </c>
      <c r="B706" s="52">
        <v>250304001</v>
      </c>
      <c r="C706" s="51" t="s">
        <v>1186</v>
      </c>
      <c r="D706" s="75" t="s">
        <v>1187</v>
      </c>
      <c r="E706" s="52"/>
      <c r="F706" s="58" t="s">
        <v>406</v>
      </c>
      <c r="G706" s="52"/>
      <c r="H706" s="58">
        <v>4</v>
      </c>
      <c r="I706" s="30">
        <v>3.6</v>
      </c>
      <c r="J706" s="30">
        <v>3.2</v>
      </c>
    </row>
    <row r="707" s="5" customFormat="true" spans="1:10">
      <c r="A707" s="58" t="s">
        <v>22</v>
      </c>
      <c r="B707" s="52" t="s">
        <v>1188</v>
      </c>
      <c r="C707" s="51" t="s">
        <v>1189</v>
      </c>
      <c r="D707" s="52"/>
      <c r="E707" s="52"/>
      <c r="F707" s="58" t="s">
        <v>406</v>
      </c>
      <c r="G707" s="52"/>
      <c r="H707" s="58">
        <v>6</v>
      </c>
      <c r="I707" s="30">
        <v>5.4</v>
      </c>
      <c r="J707" s="30">
        <v>4.8</v>
      </c>
    </row>
    <row r="708" s="5" customFormat="true" ht="31.5" spans="1:10">
      <c r="A708" s="58" t="s">
        <v>22</v>
      </c>
      <c r="B708" s="52">
        <v>250304002</v>
      </c>
      <c r="C708" s="51" t="s">
        <v>1190</v>
      </c>
      <c r="D708" s="75" t="s">
        <v>1191</v>
      </c>
      <c r="E708" s="52"/>
      <c r="F708" s="58" t="s">
        <v>406</v>
      </c>
      <c r="G708" s="52"/>
      <c r="H708" s="58">
        <v>4</v>
      </c>
      <c r="I708" s="30">
        <v>3.6</v>
      </c>
      <c r="J708" s="30">
        <v>3.2</v>
      </c>
    </row>
    <row r="709" s="5" customFormat="true" spans="1:10">
      <c r="A709" s="58" t="s">
        <v>22</v>
      </c>
      <c r="B709" s="52" t="s">
        <v>1192</v>
      </c>
      <c r="C709" s="51" t="s">
        <v>1193</v>
      </c>
      <c r="D709" s="52"/>
      <c r="E709" s="52"/>
      <c r="F709" s="58" t="s">
        <v>406</v>
      </c>
      <c r="G709" s="52"/>
      <c r="H709" s="58">
        <v>7</v>
      </c>
      <c r="I709" s="30">
        <v>6.3</v>
      </c>
      <c r="J709" s="30">
        <v>5.6</v>
      </c>
    </row>
    <row r="710" s="5" customFormat="true" spans="1:10">
      <c r="A710" s="58" t="s">
        <v>22</v>
      </c>
      <c r="B710" s="52">
        <v>250304003</v>
      </c>
      <c r="C710" s="51" t="s">
        <v>1194</v>
      </c>
      <c r="D710" s="52"/>
      <c r="E710" s="52"/>
      <c r="F710" s="58" t="s">
        <v>406</v>
      </c>
      <c r="G710" s="52"/>
      <c r="H710" s="58"/>
      <c r="I710" s="30"/>
      <c r="J710" s="30"/>
    </row>
    <row r="711" s="5" customFormat="true" spans="1:10">
      <c r="A711" s="58" t="s">
        <v>22</v>
      </c>
      <c r="B711" s="52" t="s">
        <v>1195</v>
      </c>
      <c r="C711" s="51" t="s">
        <v>1196</v>
      </c>
      <c r="D711" s="52"/>
      <c r="E711" s="52"/>
      <c r="F711" s="58" t="s">
        <v>406</v>
      </c>
      <c r="G711" s="52"/>
      <c r="H711" s="58">
        <v>9</v>
      </c>
      <c r="I711" s="30">
        <v>8.1</v>
      </c>
      <c r="J711" s="30">
        <v>7.2</v>
      </c>
    </row>
    <row r="712" s="5" customFormat="true" spans="1:10">
      <c r="A712" s="58" t="s">
        <v>22</v>
      </c>
      <c r="B712" s="52" t="s">
        <v>1197</v>
      </c>
      <c r="C712" s="51" t="s">
        <v>1198</v>
      </c>
      <c r="D712" s="52"/>
      <c r="E712" s="52"/>
      <c r="F712" s="58" t="s">
        <v>406</v>
      </c>
      <c r="G712" s="52"/>
      <c r="H712" s="58">
        <v>4.5</v>
      </c>
      <c r="I712" s="30">
        <v>4.05</v>
      </c>
      <c r="J712" s="71">
        <v>3.6</v>
      </c>
    </row>
    <row r="713" s="5" customFormat="true" spans="1:10">
      <c r="A713" s="58" t="s">
        <v>22</v>
      </c>
      <c r="B713" s="52" t="s">
        <v>1199</v>
      </c>
      <c r="C713" s="51" t="s">
        <v>1200</v>
      </c>
      <c r="D713" s="52"/>
      <c r="E713" s="52"/>
      <c r="F713" s="58" t="s">
        <v>406</v>
      </c>
      <c r="G713" s="52"/>
      <c r="H713" s="58">
        <v>8</v>
      </c>
      <c r="I713" s="30">
        <v>7.2</v>
      </c>
      <c r="J713" s="30">
        <v>6.4</v>
      </c>
    </row>
    <row r="714" s="5" customFormat="true" ht="31.5" spans="1:10">
      <c r="A714" s="58" t="s">
        <v>22</v>
      </c>
      <c r="B714" s="52">
        <v>250304004</v>
      </c>
      <c r="C714" s="51" t="s">
        <v>1201</v>
      </c>
      <c r="D714" s="75" t="s">
        <v>1202</v>
      </c>
      <c r="E714" s="52"/>
      <c r="F714" s="58" t="s">
        <v>406</v>
      </c>
      <c r="G714" s="52"/>
      <c r="H714" s="58">
        <v>4</v>
      </c>
      <c r="I714" s="30">
        <v>3.6</v>
      </c>
      <c r="J714" s="30">
        <v>3.2</v>
      </c>
    </row>
    <row r="715" s="5" customFormat="true" spans="1:10">
      <c r="A715" s="58" t="s">
        <v>22</v>
      </c>
      <c r="B715" s="52" t="s">
        <v>1203</v>
      </c>
      <c r="C715" s="51" t="s">
        <v>1204</v>
      </c>
      <c r="D715" s="52"/>
      <c r="E715" s="52"/>
      <c r="F715" s="58" t="s">
        <v>406</v>
      </c>
      <c r="G715" s="52"/>
      <c r="H715" s="58">
        <v>9</v>
      </c>
      <c r="I715" s="30">
        <v>8.1</v>
      </c>
      <c r="J715" s="30">
        <v>7.2</v>
      </c>
    </row>
    <row r="716" s="5" customFormat="true" ht="31.5" spans="1:10">
      <c r="A716" s="58" t="s">
        <v>22</v>
      </c>
      <c r="B716" s="52">
        <v>250304005</v>
      </c>
      <c r="C716" s="51" t="s">
        <v>1205</v>
      </c>
      <c r="D716" s="75" t="s">
        <v>1206</v>
      </c>
      <c r="E716" s="52"/>
      <c r="F716" s="58" t="s">
        <v>406</v>
      </c>
      <c r="G716" s="52"/>
      <c r="H716" s="58">
        <v>4</v>
      </c>
      <c r="I716" s="30">
        <v>3.6</v>
      </c>
      <c r="J716" s="30">
        <v>3.2</v>
      </c>
    </row>
    <row r="717" s="5" customFormat="true" spans="1:10">
      <c r="A717" s="58" t="s">
        <v>22</v>
      </c>
      <c r="B717" s="52" t="s">
        <v>1207</v>
      </c>
      <c r="C717" s="51" t="s">
        <v>1208</v>
      </c>
      <c r="D717" s="52"/>
      <c r="E717" s="52"/>
      <c r="F717" s="58" t="s">
        <v>406</v>
      </c>
      <c r="G717" s="52"/>
      <c r="H717" s="58">
        <v>9</v>
      </c>
      <c r="I717" s="30">
        <v>8.1</v>
      </c>
      <c r="J717" s="30">
        <v>7.2</v>
      </c>
    </row>
    <row r="718" s="5" customFormat="true" ht="31.5" spans="1:10">
      <c r="A718" s="58" t="s">
        <v>22</v>
      </c>
      <c r="B718" s="52">
        <v>250304006</v>
      </c>
      <c r="C718" s="51" t="s">
        <v>1209</v>
      </c>
      <c r="D718" s="75" t="s">
        <v>1210</v>
      </c>
      <c r="E718" s="52"/>
      <c r="F718" s="58" t="s">
        <v>406</v>
      </c>
      <c r="G718" s="52"/>
      <c r="H718" s="58">
        <v>4</v>
      </c>
      <c r="I718" s="30">
        <v>3.6</v>
      </c>
      <c r="J718" s="30">
        <v>3.2</v>
      </c>
    </row>
    <row r="719" s="5" customFormat="true" spans="1:10">
      <c r="A719" s="58" t="s">
        <v>22</v>
      </c>
      <c r="B719" s="52" t="s">
        <v>1211</v>
      </c>
      <c r="C719" s="51" t="s">
        <v>1212</v>
      </c>
      <c r="D719" s="52"/>
      <c r="E719" s="52"/>
      <c r="F719" s="58" t="s">
        <v>406</v>
      </c>
      <c r="G719" s="52"/>
      <c r="H719" s="58">
        <v>9</v>
      </c>
      <c r="I719" s="30">
        <v>8.1</v>
      </c>
      <c r="J719" s="30">
        <v>7.2</v>
      </c>
    </row>
    <row r="720" s="5" customFormat="true" ht="31.5" spans="1:10">
      <c r="A720" s="58" t="s">
        <v>22</v>
      </c>
      <c r="B720" s="52">
        <v>250304007</v>
      </c>
      <c r="C720" s="51" t="s">
        <v>1213</v>
      </c>
      <c r="D720" s="75" t="s">
        <v>1214</v>
      </c>
      <c r="E720" s="52"/>
      <c r="F720" s="58" t="s">
        <v>406</v>
      </c>
      <c r="G720" s="52"/>
      <c r="H720" s="58">
        <v>4</v>
      </c>
      <c r="I720" s="30">
        <v>3.6</v>
      </c>
      <c r="J720" s="30">
        <v>3.2</v>
      </c>
    </row>
    <row r="721" s="5" customFormat="true" spans="1:10">
      <c r="A721" s="58" t="s">
        <v>22</v>
      </c>
      <c r="B721" s="52" t="s">
        <v>1215</v>
      </c>
      <c r="C721" s="51" t="s">
        <v>1216</v>
      </c>
      <c r="D721" s="52"/>
      <c r="E721" s="52"/>
      <c r="F721" s="58" t="s">
        <v>406</v>
      </c>
      <c r="G721" s="52"/>
      <c r="H721" s="58">
        <v>9</v>
      </c>
      <c r="I721" s="30">
        <v>8.1</v>
      </c>
      <c r="J721" s="30">
        <v>7.2</v>
      </c>
    </row>
    <row r="722" s="5" customFormat="true" spans="1:10">
      <c r="A722" s="58" t="s">
        <v>22</v>
      </c>
      <c r="B722" s="52">
        <v>250304008</v>
      </c>
      <c r="C722" s="51" t="s">
        <v>1217</v>
      </c>
      <c r="D722" s="52"/>
      <c r="E722" s="52"/>
      <c r="F722" s="58" t="s">
        <v>406</v>
      </c>
      <c r="G722" s="59"/>
      <c r="H722" s="58">
        <v>11</v>
      </c>
      <c r="I722" s="30">
        <v>9.9</v>
      </c>
      <c r="J722" s="30">
        <v>8.8</v>
      </c>
    </row>
    <row r="723" s="5" customFormat="true" spans="1:10">
      <c r="A723" s="58" t="s">
        <v>22</v>
      </c>
      <c r="B723" s="52" t="s">
        <v>1218</v>
      </c>
      <c r="C723" s="51" t="s">
        <v>1219</v>
      </c>
      <c r="D723" s="52"/>
      <c r="E723" s="52"/>
      <c r="F723" s="58" t="s">
        <v>406</v>
      </c>
      <c r="G723" s="52"/>
      <c r="H723" s="68">
        <v>29</v>
      </c>
      <c r="I723" s="65">
        <v>26.1</v>
      </c>
      <c r="J723" s="65">
        <v>23.2</v>
      </c>
    </row>
    <row r="724" s="5" customFormat="true" spans="1:10">
      <c r="A724" s="58" t="s">
        <v>22</v>
      </c>
      <c r="B724" s="52">
        <v>250304009</v>
      </c>
      <c r="C724" s="51" t="s">
        <v>1220</v>
      </c>
      <c r="D724" s="52"/>
      <c r="E724" s="52"/>
      <c r="F724" s="58"/>
      <c r="G724" s="52"/>
      <c r="H724" s="58"/>
      <c r="I724" s="30"/>
      <c r="J724" s="30"/>
    </row>
    <row r="725" s="5" customFormat="true" spans="1:10">
      <c r="A725" s="58" t="s">
        <v>22</v>
      </c>
      <c r="B725" s="52" t="s">
        <v>1221</v>
      </c>
      <c r="C725" s="51" t="s">
        <v>1222</v>
      </c>
      <c r="D725" s="52"/>
      <c r="E725" s="52"/>
      <c r="F725" s="58" t="s">
        <v>406</v>
      </c>
      <c r="G725" s="52"/>
      <c r="H725" s="58">
        <v>5</v>
      </c>
      <c r="I725" s="30">
        <v>4.5</v>
      </c>
      <c r="J725" s="30">
        <v>4</v>
      </c>
    </row>
    <row r="726" s="5" customFormat="true" spans="1:10">
      <c r="A726" s="58" t="s">
        <v>22</v>
      </c>
      <c r="B726" s="52" t="s">
        <v>1223</v>
      </c>
      <c r="C726" s="51" t="s">
        <v>1224</v>
      </c>
      <c r="D726" s="52"/>
      <c r="E726" s="52"/>
      <c r="F726" s="58" t="s">
        <v>406</v>
      </c>
      <c r="G726" s="52"/>
      <c r="H726" s="58">
        <v>19</v>
      </c>
      <c r="I726" s="30">
        <v>17.1</v>
      </c>
      <c r="J726" s="71">
        <v>15.2</v>
      </c>
    </row>
    <row r="727" s="5" customFormat="true" ht="18.75" spans="1:10">
      <c r="A727" s="58" t="s">
        <v>22</v>
      </c>
      <c r="B727" s="52">
        <v>250304010</v>
      </c>
      <c r="C727" s="72" t="s">
        <v>1225</v>
      </c>
      <c r="D727" s="75" t="s">
        <v>1226</v>
      </c>
      <c r="E727" s="52"/>
      <c r="F727" s="58" t="s">
        <v>406</v>
      </c>
      <c r="G727" s="52"/>
      <c r="H727" s="58"/>
      <c r="I727" s="30"/>
      <c r="J727" s="30"/>
    </row>
    <row r="728" s="5" customFormat="true" ht="18.75" spans="1:10">
      <c r="A728" s="58" t="s">
        <v>22</v>
      </c>
      <c r="B728" s="52" t="s">
        <v>1227</v>
      </c>
      <c r="C728" s="72" t="s">
        <v>1228</v>
      </c>
      <c r="D728" s="75"/>
      <c r="E728" s="52"/>
      <c r="F728" s="58" t="s">
        <v>406</v>
      </c>
      <c r="G728" s="52"/>
      <c r="H728" s="58">
        <v>5</v>
      </c>
      <c r="I728" s="30">
        <v>4.5</v>
      </c>
      <c r="J728" s="30">
        <v>4</v>
      </c>
    </row>
    <row r="729" s="5" customFormat="true" ht="34.5" spans="1:10">
      <c r="A729" s="58" t="s">
        <v>22</v>
      </c>
      <c r="B729" s="52" t="s">
        <v>1229</v>
      </c>
      <c r="C729" s="72" t="s">
        <v>1230</v>
      </c>
      <c r="D729" s="75"/>
      <c r="E729" s="52"/>
      <c r="F729" s="58" t="s">
        <v>406</v>
      </c>
      <c r="G729" s="52"/>
      <c r="H729" s="58">
        <v>8.1</v>
      </c>
      <c r="I729" s="30">
        <v>7.29</v>
      </c>
      <c r="J729" s="71">
        <v>6.48</v>
      </c>
    </row>
    <row r="730" s="5" customFormat="true" spans="1:10">
      <c r="A730" s="58" t="s">
        <v>22</v>
      </c>
      <c r="B730" s="52">
        <v>250304011</v>
      </c>
      <c r="C730" s="51" t="s">
        <v>1231</v>
      </c>
      <c r="D730" s="52"/>
      <c r="E730" s="52"/>
      <c r="F730" s="58" t="s">
        <v>406</v>
      </c>
      <c r="G730" s="52"/>
      <c r="H730" s="58"/>
      <c r="I730" s="30"/>
      <c r="J730" s="30"/>
    </row>
    <row r="731" s="5" customFormat="true" spans="1:10">
      <c r="A731" s="58" t="s">
        <v>22</v>
      </c>
      <c r="B731" s="52" t="s">
        <v>1232</v>
      </c>
      <c r="C731" s="51" t="s">
        <v>1233</v>
      </c>
      <c r="D731" s="52"/>
      <c r="E731" s="52"/>
      <c r="F731" s="58" t="s">
        <v>406</v>
      </c>
      <c r="G731" s="52"/>
      <c r="H731" s="58">
        <v>13</v>
      </c>
      <c r="I731" s="30">
        <v>11.7</v>
      </c>
      <c r="J731" s="30">
        <v>10.4</v>
      </c>
    </row>
    <row r="732" s="5" customFormat="true" spans="1:10">
      <c r="A732" s="58" t="s">
        <v>22</v>
      </c>
      <c r="B732" s="52" t="s">
        <v>1234</v>
      </c>
      <c r="C732" s="51" t="s">
        <v>1235</v>
      </c>
      <c r="D732" s="52"/>
      <c r="E732" s="52"/>
      <c r="F732" s="58" t="s">
        <v>406</v>
      </c>
      <c r="G732" s="52"/>
      <c r="H732" s="58">
        <v>5</v>
      </c>
      <c r="I732" s="30">
        <v>4.5</v>
      </c>
      <c r="J732" s="30">
        <v>4</v>
      </c>
    </row>
    <row r="733" s="5" customFormat="true" spans="1:10">
      <c r="A733" s="58" t="s">
        <v>22</v>
      </c>
      <c r="B733" s="52">
        <v>250304012</v>
      </c>
      <c r="C733" s="51" t="s">
        <v>1236</v>
      </c>
      <c r="D733" s="52"/>
      <c r="E733" s="52"/>
      <c r="F733" s="58" t="s">
        <v>406</v>
      </c>
      <c r="G733" s="52"/>
      <c r="H733" s="58">
        <v>13</v>
      </c>
      <c r="I733" s="30">
        <v>11.7</v>
      </c>
      <c r="J733" s="30">
        <v>10.4</v>
      </c>
    </row>
    <row r="734" s="5" customFormat="true" ht="28.5" spans="1:10">
      <c r="A734" s="58" t="s">
        <v>22</v>
      </c>
      <c r="B734" s="52">
        <v>250304013</v>
      </c>
      <c r="C734" s="51" t="s">
        <v>1237</v>
      </c>
      <c r="D734" s="52" t="s">
        <v>1238</v>
      </c>
      <c r="E734" s="52"/>
      <c r="F734" s="58" t="s">
        <v>406</v>
      </c>
      <c r="G734" s="52" t="s">
        <v>1239</v>
      </c>
      <c r="H734" s="58"/>
      <c r="I734" s="30"/>
      <c r="J734" s="30"/>
    </row>
    <row r="735" s="5" customFormat="true" ht="28.5" spans="1:10">
      <c r="A735" s="58" t="s">
        <v>22</v>
      </c>
      <c r="B735" s="52" t="s">
        <v>1240</v>
      </c>
      <c r="C735" s="51" t="s">
        <v>1241</v>
      </c>
      <c r="D735" s="52" t="s">
        <v>1238</v>
      </c>
      <c r="E735" s="52"/>
      <c r="F735" s="58" t="s">
        <v>406</v>
      </c>
      <c r="G735" s="52" t="s">
        <v>1239</v>
      </c>
      <c r="H735" s="58">
        <v>5</v>
      </c>
      <c r="I735" s="30">
        <v>4.5</v>
      </c>
      <c r="J735" s="30">
        <v>4</v>
      </c>
    </row>
    <row r="736" s="5" customFormat="true" ht="28.5" spans="1:10">
      <c r="A736" s="58" t="s">
        <v>22</v>
      </c>
      <c r="B736" s="52" t="s">
        <v>1242</v>
      </c>
      <c r="C736" s="51" t="s">
        <v>1243</v>
      </c>
      <c r="D736" s="52" t="s">
        <v>1238</v>
      </c>
      <c r="E736" s="52"/>
      <c r="F736" s="58" t="s">
        <v>406</v>
      </c>
      <c r="G736" s="52" t="s">
        <v>1239</v>
      </c>
      <c r="H736" s="58">
        <v>9</v>
      </c>
      <c r="I736" s="30">
        <v>8.1</v>
      </c>
      <c r="J736" s="71">
        <v>7.2</v>
      </c>
    </row>
    <row r="737" s="5" customFormat="true" spans="1:10">
      <c r="A737" s="58" t="s">
        <v>22</v>
      </c>
      <c r="B737" s="52" t="s">
        <v>1244</v>
      </c>
      <c r="C737" s="51" t="s">
        <v>1245</v>
      </c>
      <c r="D737" s="52"/>
      <c r="E737" s="52"/>
      <c r="F737" s="58" t="s">
        <v>33</v>
      </c>
      <c r="G737" s="52"/>
      <c r="H737" s="68">
        <v>51</v>
      </c>
      <c r="I737" s="65">
        <v>45.9</v>
      </c>
      <c r="J737" s="65">
        <v>40.8</v>
      </c>
    </row>
    <row r="738" s="5" customFormat="true" spans="1:10">
      <c r="A738" s="58" t="s">
        <v>22</v>
      </c>
      <c r="B738" s="52">
        <v>250304014</v>
      </c>
      <c r="C738" s="51" t="s">
        <v>1246</v>
      </c>
      <c r="D738" s="52"/>
      <c r="E738" s="52"/>
      <c r="F738" s="58" t="s">
        <v>406</v>
      </c>
      <c r="G738" s="52"/>
      <c r="H738" s="58">
        <v>5</v>
      </c>
      <c r="I738" s="30">
        <v>4.5</v>
      </c>
      <c r="J738" s="30">
        <v>4</v>
      </c>
    </row>
    <row r="739" s="5" customFormat="true" spans="1:10">
      <c r="A739" s="58"/>
      <c r="B739" s="52">
        <v>250305</v>
      </c>
      <c r="C739" s="51" t="s">
        <v>1247</v>
      </c>
      <c r="D739" s="52"/>
      <c r="E739" s="52"/>
      <c r="F739" s="58"/>
      <c r="G739" s="52"/>
      <c r="H739" s="58"/>
      <c r="I739" s="30"/>
      <c r="J739" s="30"/>
    </row>
    <row r="740" s="5" customFormat="true" spans="1:10">
      <c r="A740" s="58" t="s">
        <v>22</v>
      </c>
      <c r="B740" s="52">
        <v>250305001</v>
      </c>
      <c r="C740" s="51" t="s">
        <v>1248</v>
      </c>
      <c r="D740" s="52"/>
      <c r="E740" s="52"/>
      <c r="F740" s="58" t="s">
        <v>406</v>
      </c>
      <c r="G740" s="52"/>
      <c r="H740" s="58"/>
      <c r="I740" s="30"/>
      <c r="J740" s="30"/>
    </row>
    <row r="741" s="5" customFormat="true" spans="1:10">
      <c r="A741" s="58" t="s">
        <v>22</v>
      </c>
      <c r="B741" s="52" t="s">
        <v>1249</v>
      </c>
      <c r="C741" s="51" t="s">
        <v>1250</v>
      </c>
      <c r="D741" s="52"/>
      <c r="E741" s="52"/>
      <c r="F741" s="58" t="s">
        <v>406</v>
      </c>
      <c r="G741" s="52"/>
      <c r="H741" s="58">
        <v>9</v>
      </c>
      <c r="I741" s="30">
        <v>8.1</v>
      </c>
      <c r="J741" s="30">
        <v>7.2</v>
      </c>
    </row>
    <row r="742" s="5" customFormat="true" ht="28.5" spans="1:10">
      <c r="A742" s="58" t="s">
        <v>22</v>
      </c>
      <c r="B742" s="52" t="s">
        <v>1251</v>
      </c>
      <c r="C742" s="51" t="s">
        <v>1252</v>
      </c>
      <c r="D742" s="52"/>
      <c r="E742" s="52"/>
      <c r="F742" s="58" t="s">
        <v>406</v>
      </c>
      <c r="G742" s="52"/>
      <c r="H742" s="58">
        <v>4.5</v>
      </c>
      <c r="I742" s="30">
        <v>4.05</v>
      </c>
      <c r="J742" s="71">
        <v>3.6</v>
      </c>
    </row>
    <row r="743" s="5" customFormat="true" spans="1:10">
      <c r="A743" s="58" t="s">
        <v>22</v>
      </c>
      <c r="B743" s="52">
        <v>250305002</v>
      </c>
      <c r="C743" s="51" t="s">
        <v>1253</v>
      </c>
      <c r="D743" s="52"/>
      <c r="E743" s="52"/>
      <c r="F743" s="58" t="s">
        <v>406</v>
      </c>
      <c r="G743" s="52"/>
      <c r="H743" s="58"/>
      <c r="I743" s="30"/>
      <c r="J743" s="30"/>
    </row>
    <row r="744" s="5" customFormat="true" spans="1:10">
      <c r="A744" s="58" t="s">
        <v>22</v>
      </c>
      <c r="B744" s="52" t="s">
        <v>1254</v>
      </c>
      <c r="C744" s="51" t="s">
        <v>1255</v>
      </c>
      <c r="D744" s="52"/>
      <c r="E744" s="52"/>
      <c r="F744" s="58" t="s">
        <v>406</v>
      </c>
      <c r="G744" s="52"/>
      <c r="H744" s="58">
        <v>9</v>
      </c>
      <c r="I744" s="30">
        <v>8.1</v>
      </c>
      <c r="J744" s="30">
        <v>7.2</v>
      </c>
    </row>
    <row r="745" s="5" customFormat="true" ht="28.5" spans="1:10">
      <c r="A745" s="58" t="s">
        <v>22</v>
      </c>
      <c r="B745" s="52" t="s">
        <v>1256</v>
      </c>
      <c r="C745" s="51" t="s">
        <v>1257</v>
      </c>
      <c r="D745" s="52"/>
      <c r="E745" s="52"/>
      <c r="F745" s="58" t="s">
        <v>406</v>
      </c>
      <c r="G745" s="52"/>
      <c r="H745" s="58">
        <v>4.5</v>
      </c>
      <c r="I745" s="30">
        <v>4.05</v>
      </c>
      <c r="J745" s="71">
        <v>3.6</v>
      </c>
    </row>
    <row r="746" s="5" customFormat="true" spans="1:10">
      <c r="A746" s="58" t="s">
        <v>22</v>
      </c>
      <c r="B746" s="52">
        <v>250305003</v>
      </c>
      <c r="C746" s="51" t="s">
        <v>1258</v>
      </c>
      <c r="D746" s="52"/>
      <c r="E746" s="52"/>
      <c r="F746" s="58" t="s">
        <v>406</v>
      </c>
      <c r="G746" s="59"/>
      <c r="H746" s="58"/>
      <c r="I746" s="30"/>
      <c r="J746" s="30"/>
    </row>
    <row r="747" s="5" customFormat="true" spans="1:10">
      <c r="A747" s="58" t="s">
        <v>22</v>
      </c>
      <c r="B747" s="52" t="s">
        <v>1259</v>
      </c>
      <c r="C747" s="51" t="s">
        <v>1260</v>
      </c>
      <c r="D747" s="52"/>
      <c r="E747" s="52"/>
      <c r="F747" s="58" t="s">
        <v>406</v>
      </c>
      <c r="G747" s="52"/>
      <c r="H747" s="58">
        <v>7</v>
      </c>
      <c r="I747" s="30">
        <v>6.3</v>
      </c>
      <c r="J747" s="30">
        <v>5.6</v>
      </c>
    </row>
    <row r="748" s="5" customFormat="true" spans="1:10">
      <c r="A748" s="58" t="s">
        <v>22</v>
      </c>
      <c r="B748" s="52" t="s">
        <v>1261</v>
      </c>
      <c r="C748" s="51" t="s">
        <v>1262</v>
      </c>
      <c r="D748" s="52"/>
      <c r="E748" s="52"/>
      <c r="F748" s="58" t="s">
        <v>406</v>
      </c>
      <c r="G748" s="52"/>
      <c r="H748" s="58">
        <v>12</v>
      </c>
      <c r="I748" s="30">
        <v>10.8</v>
      </c>
      <c r="J748" s="30">
        <v>9.6</v>
      </c>
    </row>
    <row r="749" s="5" customFormat="true" spans="1:10">
      <c r="A749" s="58" t="s">
        <v>22</v>
      </c>
      <c r="B749" s="52" t="s">
        <v>1263</v>
      </c>
      <c r="C749" s="51" t="s">
        <v>1264</v>
      </c>
      <c r="D749" s="52"/>
      <c r="E749" s="52"/>
      <c r="F749" s="58" t="s">
        <v>406</v>
      </c>
      <c r="G749" s="52"/>
      <c r="H749" s="58">
        <v>9</v>
      </c>
      <c r="I749" s="30">
        <v>8.1</v>
      </c>
      <c r="J749" s="30">
        <v>7.2</v>
      </c>
    </row>
    <row r="750" s="5" customFormat="true" spans="1:10">
      <c r="A750" s="58" t="s">
        <v>22</v>
      </c>
      <c r="B750" s="52">
        <v>250305004</v>
      </c>
      <c r="C750" s="51" t="s">
        <v>1265</v>
      </c>
      <c r="D750" s="52"/>
      <c r="E750" s="52"/>
      <c r="F750" s="58" t="s">
        <v>406</v>
      </c>
      <c r="G750" s="52"/>
      <c r="H750" s="58">
        <v>10</v>
      </c>
      <c r="I750" s="30">
        <v>9</v>
      </c>
      <c r="J750" s="30">
        <v>8</v>
      </c>
    </row>
    <row r="751" s="5" customFormat="true" spans="1:10">
      <c r="A751" s="58" t="s">
        <v>22</v>
      </c>
      <c r="B751" s="52">
        <v>250305005</v>
      </c>
      <c r="C751" s="51" t="s">
        <v>1266</v>
      </c>
      <c r="D751" s="52"/>
      <c r="E751" s="52"/>
      <c r="F751" s="58" t="s">
        <v>406</v>
      </c>
      <c r="G751" s="52"/>
      <c r="H751" s="58"/>
      <c r="I751" s="30"/>
      <c r="J751" s="30"/>
    </row>
    <row r="752" s="5" customFormat="true" spans="1:10">
      <c r="A752" s="58" t="s">
        <v>22</v>
      </c>
      <c r="B752" s="52" t="s">
        <v>1267</v>
      </c>
      <c r="C752" s="51" t="s">
        <v>1268</v>
      </c>
      <c r="D752" s="52"/>
      <c r="E752" s="52"/>
      <c r="F752" s="58" t="s">
        <v>406</v>
      </c>
      <c r="G752" s="52"/>
      <c r="H752" s="68">
        <v>37</v>
      </c>
      <c r="I752" s="65">
        <v>33.3</v>
      </c>
      <c r="J752" s="65">
        <v>29.6</v>
      </c>
    </row>
    <row r="753" s="5" customFormat="true" spans="1:10">
      <c r="A753" s="58" t="s">
        <v>22</v>
      </c>
      <c r="B753" s="52" t="s">
        <v>1269</v>
      </c>
      <c r="C753" s="51" t="s">
        <v>1270</v>
      </c>
      <c r="D753" s="52"/>
      <c r="E753" s="52"/>
      <c r="F753" s="58" t="s">
        <v>406</v>
      </c>
      <c r="G753" s="52"/>
      <c r="H753" s="58">
        <v>25</v>
      </c>
      <c r="I753" s="30">
        <v>22.5</v>
      </c>
      <c r="J753" s="71">
        <v>20</v>
      </c>
    </row>
    <row r="754" s="5" customFormat="true" ht="28.5" spans="1:10">
      <c r="A754" s="58" t="s">
        <v>22</v>
      </c>
      <c r="B754" s="52" t="s">
        <v>1271</v>
      </c>
      <c r="C754" s="51" t="s">
        <v>1272</v>
      </c>
      <c r="D754" s="52"/>
      <c r="E754" s="52"/>
      <c r="F754" s="58" t="s">
        <v>406</v>
      </c>
      <c r="G754" s="52"/>
      <c r="H754" s="58">
        <v>27</v>
      </c>
      <c r="I754" s="30">
        <v>24.3</v>
      </c>
      <c r="J754" s="30">
        <v>21.6</v>
      </c>
    </row>
    <row r="755" s="5" customFormat="true" ht="141.75" spans="1:10">
      <c r="A755" s="81" t="s">
        <v>22</v>
      </c>
      <c r="B755" s="82" t="s">
        <v>1273</v>
      </c>
      <c r="C755" s="61" t="s">
        <v>1274</v>
      </c>
      <c r="D755" s="63" t="s">
        <v>1275</v>
      </c>
      <c r="E755" s="69"/>
      <c r="F755" s="60" t="s">
        <v>406</v>
      </c>
      <c r="G755" s="70" t="s">
        <v>1276</v>
      </c>
      <c r="H755" s="58">
        <v>27</v>
      </c>
      <c r="I755" s="30">
        <v>24.3</v>
      </c>
      <c r="J755" s="30">
        <v>21.6</v>
      </c>
    </row>
    <row r="756" s="5" customFormat="true" spans="1:10">
      <c r="A756" s="58" t="s">
        <v>22</v>
      </c>
      <c r="B756" s="52">
        <v>250305006</v>
      </c>
      <c r="C756" s="51" t="s">
        <v>1277</v>
      </c>
      <c r="D756" s="52"/>
      <c r="E756" s="52"/>
      <c r="F756" s="58" t="s">
        <v>406</v>
      </c>
      <c r="G756" s="52"/>
      <c r="H756" s="58"/>
      <c r="I756" s="30"/>
      <c r="J756" s="30"/>
    </row>
    <row r="757" s="5" customFormat="true" spans="1:10">
      <c r="A757" s="58" t="s">
        <v>22</v>
      </c>
      <c r="B757" s="52" t="s">
        <v>1278</v>
      </c>
      <c r="C757" s="51" t="s">
        <v>1279</v>
      </c>
      <c r="D757" s="52"/>
      <c r="E757" s="52"/>
      <c r="F757" s="58" t="s">
        <v>406</v>
      </c>
      <c r="G757" s="52"/>
      <c r="H757" s="58">
        <v>33</v>
      </c>
      <c r="I757" s="30">
        <v>29.7</v>
      </c>
      <c r="J757" s="30">
        <v>26.4</v>
      </c>
    </row>
    <row r="758" s="5" customFormat="true" spans="1:10">
      <c r="A758" s="58" t="s">
        <v>22</v>
      </c>
      <c r="B758" s="52" t="s">
        <v>1280</v>
      </c>
      <c r="C758" s="51" t="s">
        <v>1281</v>
      </c>
      <c r="D758" s="52"/>
      <c r="E758" s="52"/>
      <c r="F758" s="58" t="s">
        <v>406</v>
      </c>
      <c r="G758" s="52"/>
      <c r="H758" s="58">
        <v>5</v>
      </c>
      <c r="I758" s="30">
        <v>4.5</v>
      </c>
      <c r="J758" s="30">
        <v>4</v>
      </c>
    </row>
    <row r="759" s="5" customFormat="true" ht="31.5" spans="1:10">
      <c r="A759" s="83" t="s">
        <v>22</v>
      </c>
      <c r="B759" s="84">
        <v>250305007</v>
      </c>
      <c r="C759" s="85" t="s">
        <v>1282</v>
      </c>
      <c r="D759" s="75" t="s">
        <v>1283</v>
      </c>
      <c r="E759" s="75"/>
      <c r="F759" s="40" t="s">
        <v>406</v>
      </c>
      <c r="G759" s="52"/>
      <c r="H759" s="58">
        <v>4</v>
      </c>
      <c r="I759" s="30">
        <v>3.6</v>
      </c>
      <c r="J759" s="30">
        <v>3.2</v>
      </c>
    </row>
    <row r="760" s="5" customFormat="true" ht="31.5" spans="1:10">
      <c r="A760" s="83" t="s">
        <v>22</v>
      </c>
      <c r="B760" s="86" t="s">
        <v>1284</v>
      </c>
      <c r="C760" s="85" t="s">
        <v>1285</v>
      </c>
      <c r="D760" s="87"/>
      <c r="E760" s="87"/>
      <c r="F760" s="89" t="s">
        <v>406</v>
      </c>
      <c r="G760" s="52"/>
      <c r="H760" s="58">
        <v>9</v>
      </c>
      <c r="I760" s="30">
        <v>8.1</v>
      </c>
      <c r="J760" s="30">
        <v>7.2</v>
      </c>
    </row>
    <row r="761" s="5" customFormat="true" ht="31.5" spans="1:10">
      <c r="A761" s="83" t="s">
        <v>22</v>
      </c>
      <c r="B761" s="84">
        <v>250305008</v>
      </c>
      <c r="C761" s="85" t="s">
        <v>1286</v>
      </c>
      <c r="D761" s="75" t="s">
        <v>1287</v>
      </c>
      <c r="E761" s="87"/>
      <c r="F761" s="40" t="s">
        <v>406</v>
      </c>
      <c r="G761" s="75"/>
      <c r="H761" s="58">
        <v>4.5</v>
      </c>
      <c r="I761" s="30">
        <v>4.05</v>
      </c>
      <c r="J761" s="71">
        <v>3.6</v>
      </c>
    </row>
    <row r="762" s="5" customFormat="true" ht="31.5" spans="1:10">
      <c r="A762" s="83" t="s">
        <v>22</v>
      </c>
      <c r="B762" s="86" t="s">
        <v>1288</v>
      </c>
      <c r="C762" s="85" t="s">
        <v>1289</v>
      </c>
      <c r="D762" s="87"/>
      <c r="E762" s="87"/>
      <c r="F762" s="40" t="s">
        <v>406</v>
      </c>
      <c r="G762" s="88"/>
      <c r="H762" s="58">
        <v>10</v>
      </c>
      <c r="I762" s="30">
        <v>9</v>
      </c>
      <c r="J762" s="30">
        <v>8</v>
      </c>
    </row>
    <row r="763" s="5" customFormat="true" ht="28.5" spans="1:10">
      <c r="A763" s="58" t="s">
        <v>22</v>
      </c>
      <c r="B763" s="52" t="s">
        <v>1290</v>
      </c>
      <c r="C763" s="51" t="s">
        <v>1291</v>
      </c>
      <c r="D763" s="52"/>
      <c r="E763" s="52"/>
      <c r="F763" s="58" t="s">
        <v>406</v>
      </c>
      <c r="G763" s="59"/>
      <c r="H763" s="58">
        <v>26</v>
      </c>
      <c r="I763" s="30">
        <v>23.4</v>
      </c>
      <c r="J763" s="30">
        <v>20.8</v>
      </c>
    </row>
    <row r="764" s="5" customFormat="true" ht="31.5" spans="1:10">
      <c r="A764" s="83" t="s">
        <v>22</v>
      </c>
      <c r="B764" s="84">
        <v>250305009</v>
      </c>
      <c r="C764" s="85" t="s">
        <v>1292</v>
      </c>
      <c r="D764" s="75" t="s">
        <v>1293</v>
      </c>
      <c r="E764" s="87"/>
      <c r="F764" s="40" t="s">
        <v>406</v>
      </c>
      <c r="G764" s="52"/>
      <c r="H764" s="58">
        <v>3.6</v>
      </c>
      <c r="I764" s="30">
        <v>3.24</v>
      </c>
      <c r="J764" s="71">
        <v>2.88</v>
      </c>
    </row>
    <row r="765" s="5" customFormat="true" ht="31.5" spans="1:10">
      <c r="A765" s="83" t="s">
        <v>22</v>
      </c>
      <c r="B765" s="84" t="s">
        <v>1294</v>
      </c>
      <c r="C765" s="85" t="s">
        <v>1295</v>
      </c>
      <c r="D765" s="88"/>
      <c r="E765" s="87"/>
      <c r="F765" s="58" t="s">
        <v>406</v>
      </c>
      <c r="G765" s="52"/>
      <c r="H765" s="58">
        <v>5</v>
      </c>
      <c r="I765" s="30">
        <v>4.5</v>
      </c>
      <c r="J765" s="30">
        <v>4</v>
      </c>
    </row>
    <row r="766" s="5" customFormat="true" ht="28.5" spans="1:10">
      <c r="A766" s="58" t="s">
        <v>22</v>
      </c>
      <c r="B766" s="52">
        <v>250305010</v>
      </c>
      <c r="C766" s="51" t="s">
        <v>1296</v>
      </c>
      <c r="D766" s="52"/>
      <c r="E766" s="52"/>
      <c r="F766" s="58" t="s">
        <v>406</v>
      </c>
      <c r="G766" s="52"/>
      <c r="H766" s="58">
        <v>11</v>
      </c>
      <c r="I766" s="30">
        <v>9.9</v>
      </c>
      <c r="J766" s="30">
        <v>8.8</v>
      </c>
    </row>
    <row r="767" s="5" customFormat="true" ht="31.5" spans="1:10">
      <c r="A767" s="83" t="s">
        <v>22</v>
      </c>
      <c r="B767" s="84">
        <v>250305011</v>
      </c>
      <c r="C767" s="85" t="s">
        <v>1297</v>
      </c>
      <c r="D767" s="75" t="s">
        <v>1298</v>
      </c>
      <c r="E767" s="87"/>
      <c r="F767" s="40" t="s">
        <v>406</v>
      </c>
      <c r="G767" s="52"/>
      <c r="H767" s="58">
        <v>3.6</v>
      </c>
      <c r="I767" s="30">
        <v>3.24</v>
      </c>
      <c r="J767" s="71">
        <v>2.88</v>
      </c>
    </row>
    <row r="768" s="5" customFormat="true" spans="1:10">
      <c r="A768" s="83" t="s">
        <v>22</v>
      </c>
      <c r="B768" s="84" t="s">
        <v>1299</v>
      </c>
      <c r="C768" s="85" t="s">
        <v>1300</v>
      </c>
      <c r="D768" s="88"/>
      <c r="E768" s="87"/>
      <c r="F768" s="40" t="s">
        <v>406</v>
      </c>
      <c r="G768" s="52"/>
      <c r="H768" s="58">
        <v>9</v>
      </c>
      <c r="I768" s="30">
        <v>8.1</v>
      </c>
      <c r="J768" s="30">
        <v>7.2</v>
      </c>
    </row>
    <row r="769" s="5" customFormat="true" spans="1:10">
      <c r="A769" s="58" t="s">
        <v>22</v>
      </c>
      <c r="B769" s="52">
        <v>250305012</v>
      </c>
      <c r="C769" s="51" t="s">
        <v>1301</v>
      </c>
      <c r="D769" s="52"/>
      <c r="E769" s="52"/>
      <c r="F769" s="58" t="s">
        <v>406</v>
      </c>
      <c r="G769" s="52"/>
      <c r="H769" s="58">
        <v>110</v>
      </c>
      <c r="I769" s="30">
        <v>99</v>
      </c>
      <c r="J769" s="30">
        <v>88</v>
      </c>
    </row>
    <row r="770" s="5" customFormat="true" spans="1:10">
      <c r="A770" s="58" t="s">
        <v>22</v>
      </c>
      <c r="B770" s="52">
        <v>250305013</v>
      </c>
      <c r="C770" s="51" t="s">
        <v>1302</v>
      </c>
      <c r="D770" s="52"/>
      <c r="E770" s="52"/>
      <c r="F770" s="58" t="s">
        <v>406</v>
      </c>
      <c r="G770" s="52"/>
      <c r="H770" s="58"/>
      <c r="I770" s="30"/>
      <c r="J770" s="30"/>
    </row>
    <row r="771" s="5" customFormat="true" ht="28.5" spans="1:10">
      <c r="A771" s="58" t="s">
        <v>22</v>
      </c>
      <c r="B771" s="52" t="s">
        <v>1303</v>
      </c>
      <c r="C771" s="51" t="s">
        <v>1304</v>
      </c>
      <c r="D771" s="52"/>
      <c r="E771" s="52"/>
      <c r="F771" s="58" t="s">
        <v>406</v>
      </c>
      <c r="G771" s="52"/>
      <c r="H771" s="58">
        <v>47</v>
      </c>
      <c r="I771" s="30">
        <v>42.3</v>
      </c>
      <c r="J771" s="30">
        <v>37.6</v>
      </c>
    </row>
    <row r="772" s="5" customFormat="true" ht="28.5" spans="1:10">
      <c r="A772" s="58" t="s">
        <v>22</v>
      </c>
      <c r="B772" s="52" t="s">
        <v>1305</v>
      </c>
      <c r="C772" s="51" t="s">
        <v>1306</v>
      </c>
      <c r="D772" s="52"/>
      <c r="E772" s="52"/>
      <c r="F772" s="58" t="s">
        <v>406</v>
      </c>
      <c r="G772" s="52"/>
      <c r="H772" s="58">
        <v>38</v>
      </c>
      <c r="I772" s="30">
        <v>34.2</v>
      </c>
      <c r="J772" s="30">
        <v>30.4</v>
      </c>
    </row>
    <row r="773" s="5" customFormat="true" spans="1:10">
      <c r="A773" s="58" t="s">
        <v>22</v>
      </c>
      <c r="B773" s="52">
        <v>250305014</v>
      </c>
      <c r="C773" s="51" t="s">
        <v>1307</v>
      </c>
      <c r="D773" s="52"/>
      <c r="E773" s="52"/>
      <c r="F773" s="58" t="s">
        <v>406</v>
      </c>
      <c r="G773" s="52"/>
      <c r="H773" s="58"/>
      <c r="I773" s="30"/>
      <c r="J773" s="30"/>
    </row>
    <row r="774" s="5" customFormat="true" spans="1:10">
      <c r="A774" s="58" t="s">
        <v>22</v>
      </c>
      <c r="B774" s="52" t="s">
        <v>1308</v>
      </c>
      <c r="C774" s="51" t="s">
        <v>1309</v>
      </c>
      <c r="D774" s="52"/>
      <c r="E774" s="52"/>
      <c r="F774" s="58" t="s">
        <v>406</v>
      </c>
      <c r="G774" s="52"/>
      <c r="H774" s="58">
        <v>14</v>
      </c>
      <c r="I774" s="30">
        <v>12.6</v>
      </c>
      <c r="J774" s="30">
        <v>11.2</v>
      </c>
    </row>
    <row r="775" s="5" customFormat="true" spans="1:10">
      <c r="A775" s="58" t="s">
        <v>22</v>
      </c>
      <c r="B775" s="52" t="s">
        <v>1310</v>
      </c>
      <c r="C775" s="51" t="s">
        <v>1311</v>
      </c>
      <c r="D775" s="52"/>
      <c r="E775" s="52"/>
      <c r="F775" s="58" t="s">
        <v>406</v>
      </c>
      <c r="G775" s="52"/>
      <c r="H775" s="58">
        <v>4</v>
      </c>
      <c r="I775" s="30">
        <v>3.6</v>
      </c>
      <c r="J775" s="30">
        <v>3.2</v>
      </c>
    </row>
    <row r="776" s="5" customFormat="true" spans="1:10">
      <c r="A776" s="58" t="s">
        <v>22</v>
      </c>
      <c r="B776" s="52">
        <v>250305015</v>
      </c>
      <c r="C776" s="51" t="s">
        <v>1312</v>
      </c>
      <c r="D776" s="52"/>
      <c r="E776" s="52"/>
      <c r="F776" s="58" t="s">
        <v>406</v>
      </c>
      <c r="G776" s="52"/>
      <c r="H776" s="68">
        <v>4</v>
      </c>
      <c r="I776" s="65">
        <v>3.6</v>
      </c>
      <c r="J776" s="65">
        <v>3.2</v>
      </c>
    </row>
    <row r="777" s="5" customFormat="true" spans="1:10">
      <c r="A777" s="58" t="s">
        <v>22</v>
      </c>
      <c r="B777" s="52">
        <v>250305016</v>
      </c>
      <c r="C777" s="51" t="s">
        <v>1313</v>
      </c>
      <c r="D777" s="52"/>
      <c r="E777" s="52"/>
      <c r="F777" s="58" t="s">
        <v>406</v>
      </c>
      <c r="G777" s="52"/>
      <c r="H777" s="58">
        <v>5</v>
      </c>
      <c r="I777" s="30">
        <v>4.5</v>
      </c>
      <c r="J777" s="30">
        <v>4</v>
      </c>
    </row>
    <row r="778" s="5" customFormat="true" spans="1:10">
      <c r="A778" s="58" t="s">
        <v>22</v>
      </c>
      <c r="B778" s="52">
        <v>250305017</v>
      </c>
      <c r="C778" s="51" t="s">
        <v>1314</v>
      </c>
      <c r="D778" s="52"/>
      <c r="E778" s="52"/>
      <c r="F778" s="58" t="s">
        <v>406</v>
      </c>
      <c r="G778" s="52"/>
      <c r="H778" s="58">
        <v>18</v>
      </c>
      <c r="I778" s="30">
        <v>16.2</v>
      </c>
      <c r="J778" s="71">
        <v>14.4</v>
      </c>
    </row>
    <row r="779" s="5" customFormat="true" spans="1:10">
      <c r="A779" s="58" t="s">
        <v>22</v>
      </c>
      <c r="B779" s="52">
        <v>250305018</v>
      </c>
      <c r="C779" s="51" t="s">
        <v>1315</v>
      </c>
      <c r="D779" s="52"/>
      <c r="E779" s="52"/>
      <c r="F779" s="58" t="s">
        <v>406</v>
      </c>
      <c r="G779" s="52"/>
      <c r="H779" s="58">
        <v>24</v>
      </c>
      <c r="I779" s="30">
        <v>21.6</v>
      </c>
      <c r="J779" s="71">
        <v>19.2</v>
      </c>
    </row>
    <row r="780" s="5" customFormat="true" spans="1:10">
      <c r="A780" s="58" t="s">
        <v>22</v>
      </c>
      <c r="B780" s="52">
        <v>250305019</v>
      </c>
      <c r="C780" s="51" t="s">
        <v>1316</v>
      </c>
      <c r="D780" s="52"/>
      <c r="E780" s="52"/>
      <c r="F780" s="58" t="s">
        <v>406</v>
      </c>
      <c r="G780" s="52"/>
      <c r="H780" s="58">
        <v>24</v>
      </c>
      <c r="I780" s="30">
        <v>21.6</v>
      </c>
      <c r="J780" s="71">
        <v>19.2</v>
      </c>
    </row>
    <row r="781" s="5" customFormat="true" spans="1:10">
      <c r="A781" s="58" t="s">
        <v>22</v>
      </c>
      <c r="B781" s="52">
        <v>250305020</v>
      </c>
      <c r="C781" s="51" t="s">
        <v>1317</v>
      </c>
      <c r="D781" s="52"/>
      <c r="E781" s="52"/>
      <c r="F781" s="58" t="s">
        <v>406</v>
      </c>
      <c r="G781" s="52"/>
      <c r="H781" s="58">
        <v>34</v>
      </c>
      <c r="I781" s="30">
        <v>30.6</v>
      </c>
      <c r="J781" s="71">
        <v>27.2</v>
      </c>
    </row>
    <row r="782" s="5" customFormat="true" spans="1:10">
      <c r="A782" s="58" t="s">
        <v>22</v>
      </c>
      <c r="B782" s="52">
        <v>250305021</v>
      </c>
      <c r="C782" s="51" t="s">
        <v>1318</v>
      </c>
      <c r="D782" s="52"/>
      <c r="E782" s="52"/>
      <c r="F782" s="58" t="s">
        <v>406</v>
      </c>
      <c r="G782" s="52"/>
      <c r="H782" s="58">
        <v>43</v>
      </c>
      <c r="I782" s="30">
        <v>38.7</v>
      </c>
      <c r="J782" s="30">
        <v>34.4</v>
      </c>
    </row>
    <row r="783" s="5" customFormat="true" spans="1:10">
      <c r="A783" s="58" t="s">
        <v>22</v>
      </c>
      <c r="B783" s="52">
        <v>250305022</v>
      </c>
      <c r="C783" s="51" t="s">
        <v>1319</v>
      </c>
      <c r="D783" s="52"/>
      <c r="E783" s="52"/>
      <c r="F783" s="58"/>
      <c r="G783" s="52"/>
      <c r="H783" s="58"/>
      <c r="I783" s="30"/>
      <c r="J783" s="30"/>
    </row>
    <row r="784" s="5" customFormat="true" spans="1:10">
      <c r="A784" s="58" t="s">
        <v>22</v>
      </c>
      <c r="B784" s="52" t="s">
        <v>1320</v>
      </c>
      <c r="C784" s="51" t="s">
        <v>1321</v>
      </c>
      <c r="D784" s="52"/>
      <c r="E784" s="52"/>
      <c r="F784" s="58" t="s">
        <v>406</v>
      </c>
      <c r="G784" s="52"/>
      <c r="H784" s="58">
        <v>15</v>
      </c>
      <c r="I784" s="30">
        <v>13.5</v>
      </c>
      <c r="J784" s="30">
        <v>12</v>
      </c>
    </row>
    <row r="785" s="5" customFormat="true" spans="1:10">
      <c r="A785" s="58" t="s">
        <v>22</v>
      </c>
      <c r="B785" s="52" t="s">
        <v>1322</v>
      </c>
      <c r="C785" s="51" t="s">
        <v>1323</v>
      </c>
      <c r="D785" s="52"/>
      <c r="E785" s="52"/>
      <c r="F785" s="58" t="s">
        <v>406</v>
      </c>
      <c r="G785" s="52"/>
      <c r="H785" s="68">
        <v>49.5</v>
      </c>
      <c r="I785" s="65">
        <v>44.55</v>
      </c>
      <c r="J785" s="65">
        <v>39.6</v>
      </c>
    </row>
    <row r="786" s="5" customFormat="true" spans="1:10">
      <c r="A786" s="58" t="s">
        <v>22</v>
      </c>
      <c r="B786" s="52">
        <v>250305023</v>
      </c>
      <c r="C786" s="51" t="s">
        <v>1324</v>
      </c>
      <c r="D786" s="52" t="s">
        <v>1325</v>
      </c>
      <c r="E786" s="52"/>
      <c r="F786" s="58" t="s">
        <v>406</v>
      </c>
      <c r="G786" s="52" t="s">
        <v>996</v>
      </c>
      <c r="H786" s="58">
        <v>6.3</v>
      </c>
      <c r="I786" s="30">
        <v>5.67</v>
      </c>
      <c r="J786" s="71">
        <v>5.04</v>
      </c>
    </row>
    <row r="787" s="5" customFormat="true" spans="1:10">
      <c r="A787" s="58" t="s">
        <v>22</v>
      </c>
      <c r="B787" s="52">
        <v>250305024</v>
      </c>
      <c r="C787" s="51" t="s">
        <v>1326</v>
      </c>
      <c r="D787" s="52"/>
      <c r="E787" s="52"/>
      <c r="F787" s="58" t="s">
        <v>406</v>
      </c>
      <c r="G787" s="52"/>
      <c r="H787" s="58">
        <v>3</v>
      </c>
      <c r="I787" s="30">
        <v>2.7</v>
      </c>
      <c r="J787" s="30">
        <v>2.4</v>
      </c>
    </row>
    <row r="788" s="5" customFormat="true" spans="1:10">
      <c r="A788" s="58" t="s">
        <v>22</v>
      </c>
      <c r="B788" s="52">
        <v>250305025</v>
      </c>
      <c r="C788" s="51" t="s">
        <v>1327</v>
      </c>
      <c r="D788" s="52"/>
      <c r="E788" s="52"/>
      <c r="F788" s="58" t="s">
        <v>406</v>
      </c>
      <c r="G788" s="52"/>
      <c r="H788" s="58">
        <v>6</v>
      </c>
      <c r="I788" s="30">
        <v>5.4</v>
      </c>
      <c r="J788" s="30">
        <v>4.8</v>
      </c>
    </row>
    <row r="789" s="5" customFormat="true" spans="1:10">
      <c r="A789" s="58" t="s">
        <v>22</v>
      </c>
      <c r="B789" s="52">
        <v>250305026</v>
      </c>
      <c r="C789" s="51" t="s">
        <v>1328</v>
      </c>
      <c r="D789" s="52"/>
      <c r="E789" s="52"/>
      <c r="F789" s="58" t="s">
        <v>406</v>
      </c>
      <c r="G789" s="52"/>
      <c r="H789" s="58">
        <v>68</v>
      </c>
      <c r="I789" s="30">
        <v>61.2</v>
      </c>
      <c r="J789" s="71">
        <v>54.4</v>
      </c>
    </row>
    <row r="790" s="5" customFormat="true" spans="1:10">
      <c r="A790" s="58" t="s">
        <v>22</v>
      </c>
      <c r="B790" s="52">
        <v>250305027</v>
      </c>
      <c r="C790" s="51" t="s">
        <v>1329</v>
      </c>
      <c r="D790" s="52"/>
      <c r="E790" s="52"/>
      <c r="F790" s="58" t="s">
        <v>406</v>
      </c>
      <c r="G790" s="52"/>
      <c r="H790" s="58">
        <v>28</v>
      </c>
      <c r="I790" s="30">
        <v>25.2</v>
      </c>
      <c r="J790" s="30">
        <v>22.4</v>
      </c>
    </row>
    <row r="791" s="5" customFormat="true" spans="1:10">
      <c r="A791" s="58" t="s">
        <v>22</v>
      </c>
      <c r="B791" s="52">
        <v>250305028</v>
      </c>
      <c r="C791" s="51" t="s">
        <v>1330</v>
      </c>
      <c r="D791" s="52"/>
      <c r="E791" s="52"/>
      <c r="F791" s="58" t="s">
        <v>406</v>
      </c>
      <c r="G791" s="52"/>
      <c r="H791" s="58">
        <v>13</v>
      </c>
      <c r="I791" s="30">
        <v>11.7</v>
      </c>
      <c r="J791" s="30">
        <v>10.4</v>
      </c>
    </row>
    <row r="792" s="5" customFormat="true" spans="1:10">
      <c r="A792" s="58" t="s">
        <v>22</v>
      </c>
      <c r="B792" s="52">
        <v>250305029</v>
      </c>
      <c r="C792" s="51" t="s">
        <v>1331</v>
      </c>
      <c r="D792" s="52"/>
      <c r="E792" s="52"/>
      <c r="F792" s="58" t="s">
        <v>406</v>
      </c>
      <c r="G792" s="52"/>
      <c r="H792" s="58">
        <v>18</v>
      </c>
      <c r="I792" s="30">
        <v>16.2</v>
      </c>
      <c r="J792" s="30">
        <v>14.4</v>
      </c>
    </row>
    <row r="793" s="5" customFormat="true" spans="1:10">
      <c r="A793" s="58" t="s">
        <v>22</v>
      </c>
      <c r="B793" s="52">
        <v>250305030</v>
      </c>
      <c r="C793" s="51" t="s">
        <v>1332</v>
      </c>
      <c r="D793" s="52"/>
      <c r="E793" s="52"/>
      <c r="F793" s="58" t="s">
        <v>406</v>
      </c>
      <c r="G793" s="52"/>
      <c r="H793" s="58">
        <v>109</v>
      </c>
      <c r="I793" s="30">
        <v>98.1</v>
      </c>
      <c r="J793" s="30">
        <v>87.2</v>
      </c>
    </row>
    <row r="794" s="5" customFormat="true" ht="28.5" spans="1:10">
      <c r="A794" s="58" t="s">
        <v>22</v>
      </c>
      <c r="B794" s="52" t="s">
        <v>1333</v>
      </c>
      <c r="C794" s="51" t="s">
        <v>1334</v>
      </c>
      <c r="D794" s="52"/>
      <c r="E794" s="52"/>
      <c r="F794" s="58" t="s">
        <v>406</v>
      </c>
      <c r="G794" s="59"/>
      <c r="H794" s="58">
        <v>67</v>
      </c>
      <c r="I794" s="30">
        <v>60.3</v>
      </c>
      <c r="J794" s="30">
        <v>53.6</v>
      </c>
    </row>
    <row r="795" s="5" customFormat="true" ht="31.5" spans="1:10">
      <c r="A795" s="60" t="s">
        <v>22</v>
      </c>
      <c r="B795" s="61" t="s">
        <v>1335</v>
      </c>
      <c r="C795" s="61" t="s">
        <v>1336</v>
      </c>
      <c r="D795" s="70" t="s">
        <v>1337</v>
      </c>
      <c r="E795" s="90"/>
      <c r="F795" s="60" t="s">
        <v>406</v>
      </c>
      <c r="G795" s="91"/>
      <c r="H795" s="47">
        <v>80</v>
      </c>
      <c r="I795" s="47">
        <v>72</v>
      </c>
      <c r="J795" s="47">
        <v>64</v>
      </c>
    </row>
    <row r="796" s="5" customFormat="true" spans="1:10">
      <c r="A796" s="58" t="s">
        <v>22</v>
      </c>
      <c r="B796" s="52">
        <v>250306</v>
      </c>
      <c r="C796" s="51" t="s">
        <v>1338</v>
      </c>
      <c r="D796" s="52"/>
      <c r="E796" s="52"/>
      <c r="F796" s="58" t="s">
        <v>406</v>
      </c>
      <c r="G796" s="52"/>
      <c r="H796" s="58"/>
      <c r="I796" s="30"/>
      <c r="J796" s="30"/>
    </row>
    <row r="797" s="5" customFormat="true" spans="1:10">
      <c r="A797" s="58" t="s">
        <v>22</v>
      </c>
      <c r="B797" s="52">
        <v>250306001</v>
      </c>
      <c r="C797" s="51" t="s">
        <v>1339</v>
      </c>
      <c r="D797" s="52"/>
      <c r="E797" s="52"/>
      <c r="F797" s="58" t="s">
        <v>406</v>
      </c>
      <c r="G797" s="52"/>
      <c r="H797" s="58"/>
      <c r="I797" s="30"/>
      <c r="J797" s="30"/>
    </row>
    <row r="798" s="5" customFormat="true" spans="1:10">
      <c r="A798" s="58" t="s">
        <v>22</v>
      </c>
      <c r="B798" s="52" t="s">
        <v>1340</v>
      </c>
      <c r="C798" s="51" t="s">
        <v>1341</v>
      </c>
      <c r="D798" s="52"/>
      <c r="E798" s="52"/>
      <c r="F798" s="58" t="s">
        <v>406</v>
      </c>
      <c r="G798" s="52"/>
      <c r="H798" s="58">
        <v>20</v>
      </c>
      <c r="I798" s="30">
        <v>18</v>
      </c>
      <c r="J798" s="30">
        <v>16</v>
      </c>
    </row>
    <row r="799" s="5" customFormat="true" spans="1:10">
      <c r="A799" s="58" t="s">
        <v>22</v>
      </c>
      <c r="B799" s="52" t="s">
        <v>1342</v>
      </c>
      <c r="C799" s="51" t="s">
        <v>1343</v>
      </c>
      <c r="D799" s="52"/>
      <c r="E799" s="52"/>
      <c r="F799" s="58" t="s">
        <v>406</v>
      </c>
      <c r="G799" s="52"/>
      <c r="H799" s="58">
        <v>9</v>
      </c>
      <c r="I799" s="30">
        <v>8.1</v>
      </c>
      <c r="J799" s="71">
        <v>7.2</v>
      </c>
    </row>
    <row r="800" s="5" customFormat="true" spans="1:10">
      <c r="A800" s="58" t="s">
        <v>22</v>
      </c>
      <c r="B800" s="52" t="s">
        <v>1344</v>
      </c>
      <c r="C800" s="51" t="s">
        <v>1345</v>
      </c>
      <c r="D800" s="52"/>
      <c r="E800" s="52"/>
      <c r="F800" s="58" t="s">
        <v>406</v>
      </c>
      <c r="G800" s="52"/>
      <c r="H800" s="58">
        <v>30</v>
      </c>
      <c r="I800" s="30">
        <v>27</v>
      </c>
      <c r="J800" s="30">
        <v>24</v>
      </c>
    </row>
    <row r="801" s="5" customFormat="true" ht="28.5" spans="1:10">
      <c r="A801" s="58" t="s">
        <v>22</v>
      </c>
      <c r="B801" s="52">
        <v>250306002</v>
      </c>
      <c r="C801" s="51" t="s">
        <v>1346</v>
      </c>
      <c r="D801" s="52"/>
      <c r="E801" s="52"/>
      <c r="F801" s="58" t="s">
        <v>406</v>
      </c>
      <c r="G801" s="52"/>
      <c r="H801" s="58"/>
      <c r="I801" s="30"/>
      <c r="J801" s="30"/>
    </row>
    <row r="802" s="5" customFormat="true" ht="28.5" spans="1:10">
      <c r="A802" s="58" t="s">
        <v>22</v>
      </c>
      <c r="B802" s="52" t="s">
        <v>1347</v>
      </c>
      <c r="C802" s="51" t="s">
        <v>1348</v>
      </c>
      <c r="D802" s="52"/>
      <c r="E802" s="52"/>
      <c r="F802" s="58" t="s">
        <v>406</v>
      </c>
      <c r="G802" s="52"/>
      <c r="H802" s="58">
        <v>23</v>
      </c>
      <c r="I802" s="30">
        <v>20.7</v>
      </c>
      <c r="J802" s="30">
        <v>18.4</v>
      </c>
    </row>
    <row r="803" s="5" customFormat="true" ht="28.5" spans="1:10">
      <c r="A803" s="58" t="s">
        <v>22</v>
      </c>
      <c r="B803" s="52" t="s">
        <v>1349</v>
      </c>
      <c r="C803" s="51" t="s">
        <v>1350</v>
      </c>
      <c r="D803" s="52"/>
      <c r="E803" s="52"/>
      <c r="F803" s="58" t="s">
        <v>406</v>
      </c>
      <c r="G803" s="52"/>
      <c r="H803" s="58">
        <v>21</v>
      </c>
      <c r="I803" s="30">
        <v>18.9</v>
      </c>
      <c r="J803" s="30">
        <v>16.8</v>
      </c>
    </row>
    <row r="804" s="5" customFormat="true" ht="28.5" spans="1:10">
      <c r="A804" s="58" t="s">
        <v>22</v>
      </c>
      <c r="B804" s="52" t="s">
        <v>1351</v>
      </c>
      <c r="C804" s="51" t="s">
        <v>1352</v>
      </c>
      <c r="D804" s="52"/>
      <c r="E804" s="52"/>
      <c r="F804" s="58" t="s">
        <v>406</v>
      </c>
      <c r="G804" s="52"/>
      <c r="H804" s="58">
        <v>11</v>
      </c>
      <c r="I804" s="30">
        <v>9.9</v>
      </c>
      <c r="J804" s="30">
        <v>8.8</v>
      </c>
    </row>
    <row r="805" s="5" customFormat="true" ht="28.5" spans="1:10">
      <c r="A805" s="58" t="s">
        <v>22</v>
      </c>
      <c r="B805" s="52">
        <v>250306003</v>
      </c>
      <c r="C805" s="51" t="s">
        <v>1353</v>
      </c>
      <c r="D805" s="52"/>
      <c r="E805" s="52"/>
      <c r="F805" s="58" t="s">
        <v>406</v>
      </c>
      <c r="G805" s="52"/>
      <c r="H805" s="58">
        <v>50</v>
      </c>
      <c r="I805" s="30">
        <v>45</v>
      </c>
      <c r="J805" s="30">
        <v>40</v>
      </c>
    </row>
    <row r="806" s="5" customFormat="true" spans="1:10">
      <c r="A806" s="58" t="s">
        <v>22</v>
      </c>
      <c r="B806" s="52">
        <v>250306004</v>
      </c>
      <c r="C806" s="51" t="s">
        <v>1354</v>
      </c>
      <c r="D806" s="52"/>
      <c r="E806" s="52"/>
      <c r="F806" s="58" t="s">
        <v>406</v>
      </c>
      <c r="G806" s="52"/>
      <c r="H806" s="58">
        <v>43</v>
      </c>
      <c r="I806" s="30">
        <v>38.7</v>
      </c>
      <c r="J806" s="30">
        <v>34.4</v>
      </c>
    </row>
    <row r="807" s="5" customFormat="true" spans="1:10">
      <c r="A807" s="58" t="s">
        <v>22</v>
      </c>
      <c r="B807" s="52">
        <v>250306005</v>
      </c>
      <c r="C807" s="51" t="s">
        <v>1355</v>
      </c>
      <c r="D807" s="52" t="s">
        <v>1356</v>
      </c>
      <c r="E807" s="52"/>
      <c r="F807" s="58" t="s">
        <v>406</v>
      </c>
      <c r="G807" s="52" t="s">
        <v>996</v>
      </c>
      <c r="H807" s="58"/>
      <c r="I807" s="30"/>
      <c r="J807" s="30"/>
    </row>
    <row r="808" s="5" customFormat="true" spans="1:10">
      <c r="A808" s="58" t="s">
        <v>22</v>
      </c>
      <c r="B808" s="52" t="s">
        <v>1357</v>
      </c>
      <c r="C808" s="51" t="s">
        <v>1358</v>
      </c>
      <c r="D808" s="52"/>
      <c r="E808" s="52"/>
      <c r="F808" s="58" t="s">
        <v>406</v>
      </c>
      <c r="G808" s="52"/>
      <c r="H808" s="58">
        <v>9</v>
      </c>
      <c r="I808" s="30">
        <v>8.1</v>
      </c>
      <c r="J808" s="30">
        <v>7.2</v>
      </c>
    </row>
    <row r="809" s="5" customFormat="true" spans="1:10">
      <c r="A809" s="58" t="s">
        <v>22</v>
      </c>
      <c r="B809" s="52" t="s">
        <v>1359</v>
      </c>
      <c r="C809" s="51" t="s">
        <v>1360</v>
      </c>
      <c r="D809" s="52"/>
      <c r="E809" s="52"/>
      <c r="F809" s="58" t="s">
        <v>406</v>
      </c>
      <c r="G809" s="52"/>
      <c r="H809" s="58">
        <v>4.5</v>
      </c>
      <c r="I809" s="30">
        <v>4.05</v>
      </c>
      <c r="J809" s="71">
        <v>3.6</v>
      </c>
    </row>
    <row r="810" s="5" customFormat="true" spans="1:10">
      <c r="A810" s="58" t="s">
        <v>22</v>
      </c>
      <c r="B810" s="52">
        <v>250306006</v>
      </c>
      <c r="C810" s="51" t="s">
        <v>1361</v>
      </c>
      <c r="D810" s="52"/>
      <c r="E810" s="52"/>
      <c r="F810" s="58" t="s">
        <v>406</v>
      </c>
      <c r="G810" s="52"/>
      <c r="H810" s="58">
        <v>21</v>
      </c>
      <c r="I810" s="30">
        <v>18.9</v>
      </c>
      <c r="J810" s="30">
        <v>16.8</v>
      </c>
    </row>
    <row r="811" s="5" customFormat="true" spans="1:10">
      <c r="A811" s="58" t="s">
        <v>22</v>
      </c>
      <c r="B811" s="52">
        <v>250306007</v>
      </c>
      <c r="C811" s="51" t="s">
        <v>1362</v>
      </c>
      <c r="D811" s="52"/>
      <c r="E811" s="52"/>
      <c r="F811" s="58" t="s">
        <v>406</v>
      </c>
      <c r="G811" s="52"/>
      <c r="H811" s="58">
        <v>8.1</v>
      </c>
      <c r="I811" s="30">
        <v>7.29</v>
      </c>
      <c r="J811" s="71">
        <v>6.48</v>
      </c>
    </row>
    <row r="812" s="5" customFormat="true" spans="1:10">
      <c r="A812" s="58" t="s">
        <v>22</v>
      </c>
      <c r="B812" s="52">
        <v>250306008</v>
      </c>
      <c r="C812" s="51" t="s">
        <v>1363</v>
      </c>
      <c r="D812" s="52"/>
      <c r="E812" s="52"/>
      <c r="F812" s="58" t="s">
        <v>406</v>
      </c>
      <c r="G812" s="52"/>
      <c r="H812" s="58"/>
      <c r="I812" s="30"/>
      <c r="J812" s="30"/>
    </row>
    <row r="813" s="5" customFormat="true" spans="1:10">
      <c r="A813" s="58" t="s">
        <v>22</v>
      </c>
      <c r="B813" s="52" t="s">
        <v>1364</v>
      </c>
      <c r="C813" s="51" t="s">
        <v>1365</v>
      </c>
      <c r="D813" s="52"/>
      <c r="E813" s="52"/>
      <c r="F813" s="58" t="s">
        <v>406</v>
      </c>
      <c r="G813" s="52"/>
      <c r="H813" s="68">
        <v>68</v>
      </c>
      <c r="I813" s="65">
        <v>61.2</v>
      </c>
      <c r="J813" s="65">
        <v>54.4</v>
      </c>
    </row>
    <row r="814" s="5" customFormat="true" spans="1:10">
      <c r="A814" s="58" t="s">
        <v>22</v>
      </c>
      <c r="B814" s="52" t="s">
        <v>1366</v>
      </c>
      <c r="C814" s="51" t="s">
        <v>1367</v>
      </c>
      <c r="D814" s="52"/>
      <c r="E814" s="52"/>
      <c r="F814" s="58" t="s">
        <v>406</v>
      </c>
      <c r="G814" s="52"/>
      <c r="H814" s="58">
        <v>130</v>
      </c>
      <c r="I814" s="30">
        <v>117</v>
      </c>
      <c r="J814" s="30">
        <v>104</v>
      </c>
    </row>
    <row r="815" s="5" customFormat="true" ht="28.5" spans="1:10">
      <c r="A815" s="58" t="s">
        <v>22</v>
      </c>
      <c r="B815" s="52" t="s">
        <v>1368</v>
      </c>
      <c r="C815" s="51" t="s">
        <v>1369</v>
      </c>
      <c r="D815" s="52"/>
      <c r="E815" s="52"/>
      <c r="F815" s="58" t="s">
        <v>406</v>
      </c>
      <c r="G815" s="52"/>
      <c r="H815" s="58">
        <v>135</v>
      </c>
      <c r="I815" s="30">
        <v>121.5</v>
      </c>
      <c r="J815" s="30">
        <v>108</v>
      </c>
    </row>
    <row r="816" s="5" customFormat="true" spans="1:10">
      <c r="A816" s="58" t="s">
        <v>22</v>
      </c>
      <c r="B816" s="52" t="s">
        <v>1370</v>
      </c>
      <c r="C816" s="51" t="s">
        <v>1371</v>
      </c>
      <c r="D816" s="52"/>
      <c r="E816" s="52"/>
      <c r="F816" s="58" t="s">
        <v>406</v>
      </c>
      <c r="G816" s="52"/>
      <c r="H816" s="58">
        <v>65</v>
      </c>
      <c r="I816" s="30">
        <v>58.5</v>
      </c>
      <c r="J816" s="30">
        <v>52</v>
      </c>
    </row>
    <row r="817" s="5" customFormat="true" spans="1:10">
      <c r="A817" s="58" t="s">
        <v>22</v>
      </c>
      <c r="B817" s="52">
        <v>250306009</v>
      </c>
      <c r="C817" s="51" t="s">
        <v>1372</v>
      </c>
      <c r="D817" s="52"/>
      <c r="E817" s="52"/>
      <c r="F817" s="58" t="s">
        <v>406</v>
      </c>
      <c r="G817" s="52"/>
      <c r="H817" s="58"/>
      <c r="I817" s="30"/>
      <c r="J817" s="30"/>
    </row>
    <row r="818" s="5" customFormat="true" spans="1:10">
      <c r="A818" s="58" t="s">
        <v>22</v>
      </c>
      <c r="B818" s="52" t="s">
        <v>1373</v>
      </c>
      <c r="C818" s="51" t="s">
        <v>1374</v>
      </c>
      <c r="D818" s="52"/>
      <c r="E818" s="52"/>
      <c r="F818" s="58" t="s">
        <v>406</v>
      </c>
      <c r="G818" s="52"/>
      <c r="H818" s="68">
        <v>75</v>
      </c>
      <c r="I818" s="65">
        <v>67.5</v>
      </c>
      <c r="J818" s="65">
        <v>60</v>
      </c>
    </row>
    <row r="819" s="5" customFormat="true" ht="28.5" spans="1:10">
      <c r="A819" s="58" t="s">
        <v>22</v>
      </c>
      <c r="B819" s="52" t="s">
        <v>1375</v>
      </c>
      <c r="C819" s="51" t="s">
        <v>1376</v>
      </c>
      <c r="D819" s="52"/>
      <c r="E819" s="52"/>
      <c r="F819" s="58" t="s">
        <v>406</v>
      </c>
      <c r="G819" s="52"/>
      <c r="H819" s="58">
        <v>135</v>
      </c>
      <c r="I819" s="30">
        <v>121.5</v>
      </c>
      <c r="J819" s="71">
        <v>108</v>
      </c>
    </row>
    <row r="820" s="5" customFormat="true" spans="1:10">
      <c r="A820" s="58" t="s">
        <v>22</v>
      </c>
      <c r="B820" s="52" t="s">
        <v>1377</v>
      </c>
      <c r="C820" s="51" t="s">
        <v>1378</v>
      </c>
      <c r="D820" s="52"/>
      <c r="E820" s="52"/>
      <c r="F820" s="58" t="s">
        <v>406</v>
      </c>
      <c r="G820" s="52"/>
      <c r="H820" s="58">
        <v>65</v>
      </c>
      <c r="I820" s="30">
        <v>58.5</v>
      </c>
      <c r="J820" s="30">
        <v>52</v>
      </c>
    </row>
    <row r="821" s="5" customFormat="true" spans="1:10">
      <c r="A821" s="58" t="s">
        <v>22</v>
      </c>
      <c r="B821" s="52">
        <v>250306010</v>
      </c>
      <c r="C821" s="51" t="s">
        <v>1379</v>
      </c>
      <c r="D821" s="52"/>
      <c r="E821" s="52"/>
      <c r="F821" s="58" t="s">
        <v>406</v>
      </c>
      <c r="G821" s="52"/>
      <c r="H821" s="58"/>
      <c r="I821" s="30"/>
      <c r="J821" s="30"/>
    </row>
    <row r="822" s="5" customFormat="true" ht="28.5" spans="1:10">
      <c r="A822" s="58" t="s">
        <v>22</v>
      </c>
      <c r="B822" s="52" t="s">
        <v>1380</v>
      </c>
      <c r="C822" s="51" t="s">
        <v>1381</v>
      </c>
      <c r="D822" s="52"/>
      <c r="E822" s="52"/>
      <c r="F822" s="58" t="s">
        <v>406</v>
      </c>
      <c r="G822" s="52"/>
      <c r="H822" s="58">
        <v>11</v>
      </c>
      <c r="I822" s="30">
        <v>9.9</v>
      </c>
      <c r="J822" s="30">
        <v>8.8</v>
      </c>
    </row>
    <row r="823" s="5" customFormat="true" spans="1:10">
      <c r="A823" s="58" t="s">
        <v>22</v>
      </c>
      <c r="B823" s="52" t="s">
        <v>1382</v>
      </c>
      <c r="C823" s="51" t="s">
        <v>1383</v>
      </c>
      <c r="D823" s="52"/>
      <c r="E823" s="52"/>
      <c r="F823" s="58" t="s">
        <v>406</v>
      </c>
      <c r="G823" s="52"/>
      <c r="H823" s="58">
        <v>110</v>
      </c>
      <c r="I823" s="30">
        <v>99</v>
      </c>
      <c r="J823" s="30">
        <v>88</v>
      </c>
    </row>
    <row r="824" s="5" customFormat="true" spans="1:10">
      <c r="A824" s="58" t="s">
        <v>22</v>
      </c>
      <c r="B824" s="52">
        <v>250306011</v>
      </c>
      <c r="C824" s="51" t="s">
        <v>1384</v>
      </c>
      <c r="D824" s="52"/>
      <c r="E824" s="52"/>
      <c r="F824" s="58" t="s">
        <v>406</v>
      </c>
      <c r="G824" s="52"/>
      <c r="H824" s="58"/>
      <c r="I824" s="30"/>
      <c r="J824" s="30"/>
    </row>
    <row r="825" s="5" customFormat="true" ht="28.5" spans="1:10">
      <c r="A825" s="58" t="s">
        <v>22</v>
      </c>
      <c r="B825" s="52" t="s">
        <v>1385</v>
      </c>
      <c r="C825" s="51" t="s">
        <v>1386</v>
      </c>
      <c r="D825" s="52"/>
      <c r="E825" s="52"/>
      <c r="F825" s="58" t="s">
        <v>406</v>
      </c>
      <c r="G825" s="52"/>
      <c r="H825" s="58">
        <v>19</v>
      </c>
      <c r="I825" s="30">
        <v>17.1</v>
      </c>
      <c r="J825" s="30">
        <v>15.2</v>
      </c>
    </row>
    <row r="826" s="5" customFormat="true" spans="1:10">
      <c r="A826" s="58" t="s">
        <v>22</v>
      </c>
      <c r="B826" s="52" t="s">
        <v>1387</v>
      </c>
      <c r="C826" s="51" t="s">
        <v>1388</v>
      </c>
      <c r="D826" s="52"/>
      <c r="E826" s="52"/>
      <c r="F826" s="58" t="s">
        <v>406</v>
      </c>
      <c r="G826" s="52"/>
      <c r="H826" s="58">
        <v>86</v>
      </c>
      <c r="I826" s="30">
        <v>77.4</v>
      </c>
      <c r="J826" s="71">
        <v>68.8</v>
      </c>
    </row>
    <row r="827" s="5" customFormat="true" spans="1:10">
      <c r="A827" s="58" t="s">
        <v>22</v>
      </c>
      <c r="B827" s="52" t="s">
        <v>1389</v>
      </c>
      <c r="C827" s="51" t="s">
        <v>1390</v>
      </c>
      <c r="D827" s="52"/>
      <c r="E827" s="52"/>
      <c r="F827" s="58" t="s">
        <v>406</v>
      </c>
      <c r="G827" s="52"/>
      <c r="H827" s="58">
        <v>57</v>
      </c>
      <c r="I827" s="30">
        <v>51.3</v>
      </c>
      <c r="J827" s="30">
        <v>45.6</v>
      </c>
    </row>
    <row r="828" s="5" customFormat="true" spans="1:10">
      <c r="A828" s="58" t="s">
        <v>22</v>
      </c>
      <c r="B828" s="52" t="s">
        <v>1391</v>
      </c>
      <c r="C828" s="51" t="s">
        <v>1392</v>
      </c>
      <c r="D828" s="52"/>
      <c r="E828" s="52"/>
      <c r="F828" s="58" t="s">
        <v>406</v>
      </c>
      <c r="G828" s="52"/>
      <c r="H828" s="58">
        <v>95</v>
      </c>
      <c r="I828" s="30">
        <v>85.5</v>
      </c>
      <c r="J828" s="30">
        <v>76</v>
      </c>
    </row>
    <row r="829" s="5" customFormat="true" spans="1:10">
      <c r="A829" s="40" t="s">
        <v>22</v>
      </c>
      <c r="B829" s="72">
        <v>250306012</v>
      </c>
      <c r="C829" s="72" t="s">
        <v>1393</v>
      </c>
      <c r="D829" s="75" t="s">
        <v>1394</v>
      </c>
      <c r="E829" s="75"/>
      <c r="F829" s="40" t="s">
        <v>406</v>
      </c>
      <c r="G829" s="75"/>
      <c r="H829" s="58">
        <v>180</v>
      </c>
      <c r="I829" s="30">
        <v>162</v>
      </c>
      <c r="J829" s="30">
        <v>144</v>
      </c>
    </row>
    <row r="830" s="5" customFormat="true" ht="31.5" spans="1:10">
      <c r="A830" s="40" t="s">
        <v>22</v>
      </c>
      <c r="B830" s="72">
        <v>250306013</v>
      </c>
      <c r="C830" s="72" t="s">
        <v>1395</v>
      </c>
      <c r="D830" s="75" t="s">
        <v>1396</v>
      </c>
      <c r="E830" s="75"/>
      <c r="F830" s="40" t="s">
        <v>406</v>
      </c>
      <c r="G830" s="75"/>
      <c r="H830" s="58">
        <v>150</v>
      </c>
      <c r="I830" s="30">
        <v>135</v>
      </c>
      <c r="J830" s="30">
        <v>120</v>
      </c>
    </row>
    <row r="831" s="5" customFormat="true" ht="31.5" spans="1:10">
      <c r="A831" s="40" t="s">
        <v>22</v>
      </c>
      <c r="B831" s="72" t="s">
        <v>1397</v>
      </c>
      <c r="C831" s="72" t="s">
        <v>1398</v>
      </c>
      <c r="D831" s="75" t="s">
        <v>1399</v>
      </c>
      <c r="E831" s="75"/>
      <c r="F831" s="40" t="s">
        <v>406</v>
      </c>
      <c r="G831" s="75"/>
      <c r="H831" s="58">
        <v>150</v>
      </c>
      <c r="I831" s="30">
        <v>135</v>
      </c>
      <c r="J831" s="30">
        <v>120</v>
      </c>
    </row>
    <row r="832" s="5" customFormat="true" spans="1:10">
      <c r="A832" s="58" t="s">
        <v>22</v>
      </c>
      <c r="B832" s="52" t="s">
        <v>1400</v>
      </c>
      <c r="C832" s="51" t="s">
        <v>1401</v>
      </c>
      <c r="D832" s="52"/>
      <c r="E832" s="52"/>
      <c r="F832" s="58" t="s">
        <v>33</v>
      </c>
      <c r="G832" s="52"/>
      <c r="H832" s="58">
        <v>114</v>
      </c>
      <c r="I832" s="30">
        <v>102.6</v>
      </c>
      <c r="J832" s="30">
        <v>91.2</v>
      </c>
    </row>
    <row r="833" s="5" customFormat="true" spans="1:10">
      <c r="A833" s="58" t="s">
        <v>22</v>
      </c>
      <c r="B833" s="52" t="s">
        <v>1402</v>
      </c>
      <c r="C833" s="51" t="s">
        <v>1403</v>
      </c>
      <c r="D833" s="52"/>
      <c r="E833" s="52"/>
      <c r="F833" s="58" t="s">
        <v>406</v>
      </c>
      <c r="G833" s="52"/>
      <c r="H833" s="58">
        <v>76</v>
      </c>
      <c r="I833" s="30">
        <v>68.4</v>
      </c>
      <c r="J833" s="30">
        <v>60.8</v>
      </c>
    </row>
    <row r="834" s="6" customFormat="true" ht="28.5" spans="1:10">
      <c r="A834" s="71" t="s">
        <v>22</v>
      </c>
      <c r="B834" s="92" t="s">
        <v>1404</v>
      </c>
      <c r="C834" s="31" t="s">
        <v>1405</v>
      </c>
      <c r="D834" s="78" t="s">
        <v>1406</v>
      </c>
      <c r="E834" s="78"/>
      <c r="F834" s="71" t="s">
        <v>33</v>
      </c>
      <c r="G834" s="78"/>
      <c r="H834" s="71">
        <v>180</v>
      </c>
      <c r="I834" s="30">
        <v>162</v>
      </c>
      <c r="J834" s="30">
        <v>144</v>
      </c>
    </row>
    <row r="835" s="5" customFormat="true" spans="1:10">
      <c r="A835" s="58"/>
      <c r="B835" s="52">
        <v>250307</v>
      </c>
      <c r="C835" s="51" t="s">
        <v>1407</v>
      </c>
      <c r="D835" s="52"/>
      <c r="E835" s="52"/>
      <c r="F835" s="58"/>
      <c r="G835" s="52"/>
      <c r="H835" s="58"/>
      <c r="I835" s="30"/>
      <c r="J835" s="30"/>
    </row>
    <row r="836" s="5" customFormat="true" ht="31.5" spans="1:10">
      <c r="A836" s="58" t="s">
        <v>22</v>
      </c>
      <c r="B836" s="52">
        <v>250307001</v>
      </c>
      <c r="C836" s="51" t="s">
        <v>1408</v>
      </c>
      <c r="D836" s="75" t="s">
        <v>1409</v>
      </c>
      <c r="E836" s="87"/>
      <c r="F836" s="40" t="s">
        <v>406</v>
      </c>
      <c r="G836" s="93" t="s">
        <v>1410</v>
      </c>
      <c r="H836" s="58">
        <v>8</v>
      </c>
      <c r="I836" s="30">
        <v>7.2</v>
      </c>
      <c r="J836" s="30">
        <v>6.4</v>
      </c>
    </row>
    <row r="837" s="5" customFormat="true" spans="1:10">
      <c r="A837" s="58" t="s">
        <v>22</v>
      </c>
      <c r="B837" s="52" t="s">
        <v>1411</v>
      </c>
      <c r="C837" s="51" t="s">
        <v>1412</v>
      </c>
      <c r="D837" s="52"/>
      <c r="E837" s="52"/>
      <c r="F837" s="58" t="s">
        <v>406</v>
      </c>
      <c r="G837" s="52"/>
      <c r="H837" s="58">
        <v>9</v>
      </c>
      <c r="I837" s="30">
        <v>8.1</v>
      </c>
      <c r="J837" s="30">
        <v>7.2</v>
      </c>
    </row>
    <row r="838" s="5" customFormat="true" spans="1:10">
      <c r="A838" s="58" t="s">
        <v>22</v>
      </c>
      <c r="B838" s="84" t="s">
        <v>1413</v>
      </c>
      <c r="C838" s="51" t="s">
        <v>1414</v>
      </c>
      <c r="D838" s="52"/>
      <c r="E838" s="52"/>
      <c r="F838" s="58" t="s">
        <v>406</v>
      </c>
      <c r="G838" s="52"/>
      <c r="H838" s="58">
        <v>8.1</v>
      </c>
      <c r="I838" s="30">
        <v>7.29</v>
      </c>
      <c r="J838" s="71">
        <v>6.48</v>
      </c>
    </row>
    <row r="839" s="5" customFormat="true" ht="31.5" spans="1:10">
      <c r="A839" s="58" t="s">
        <v>22</v>
      </c>
      <c r="B839" s="52">
        <v>250307002</v>
      </c>
      <c r="C839" s="51" t="s">
        <v>1415</v>
      </c>
      <c r="D839" s="75" t="s">
        <v>1416</v>
      </c>
      <c r="E839" s="87"/>
      <c r="F839" s="40" t="s">
        <v>406</v>
      </c>
      <c r="G839" s="93" t="s">
        <v>1410</v>
      </c>
      <c r="H839" s="58">
        <v>4.5</v>
      </c>
      <c r="I839" s="30">
        <v>4.05</v>
      </c>
      <c r="J839" s="71">
        <v>3.6</v>
      </c>
    </row>
    <row r="840" s="5" customFormat="true" spans="1:10">
      <c r="A840" s="58" t="s">
        <v>22</v>
      </c>
      <c r="B840" s="52" t="s">
        <v>1417</v>
      </c>
      <c r="C840" s="51" t="s">
        <v>1418</v>
      </c>
      <c r="D840" s="52"/>
      <c r="E840" s="52"/>
      <c r="F840" s="58" t="s">
        <v>406</v>
      </c>
      <c r="G840" s="52"/>
      <c r="H840" s="58">
        <v>11</v>
      </c>
      <c r="I840" s="30">
        <v>9.9</v>
      </c>
      <c r="J840" s="71">
        <v>8.8</v>
      </c>
    </row>
    <row r="841" s="5" customFormat="true" spans="1:10">
      <c r="A841" s="58" t="s">
        <v>22</v>
      </c>
      <c r="B841" s="52">
        <v>250307003</v>
      </c>
      <c r="C841" s="51" t="s">
        <v>1419</v>
      </c>
      <c r="D841" s="52"/>
      <c r="E841" s="52"/>
      <c r="F841" s="58" t="s">
        <v>406</v>
      </c>
      <c r="G841" s="52"/>
      <c r="H841" s="58">
        <v>11</v>
      </c>
      <c r="I841" s="30">
        <v>9.9</v>
      </c>
      <c r="J841" s="30">
        <v>8.8</v>
      </c>
    </row>
    <row r="842" s="5" customFormat="true" spans="1:10">
      <c r="A842" s="58" t="s">
        <v>22</v>
      </c>
      <c r="B842" s="52">
        <v>250307004</v>
      </c>
      <c r="C842" s="51" t="s">
        <v>1420</v>
      </c>
      <c r="D842" s="52"/>
      <c r="E842" s="52"/>
      <c r="F842" s="58"/>
      <c r="G842" s="52"/>
      <c r="H842" s="58"/>
      <c r="I842" s="30"/>
      <c r="J842" s="30"/>
    </row>
    <row r="843" s="5" customFormat="true" spans="1:10">
      <c r="A843" s="58" t="s">
        <v>22</v>
      </c>
      <c r="B843" s="52" t="s">
        <v>1421</v>
      </c>
      <c r="C843" s="51" t="s">
        <v>1422</v>
      </c>
      <c r="D843" s="52"/>
      <c r="E843" s="52"/>
      <c r="F843" s="58" t="s">
        <v>406</v>
      </c>
      <c r="G843" s="52"/>
      <c r="H843" s="58">
        <v>10</v>
      </c>
      <c r="I843" s="30">
        <v>9</v>
      </c>
      <c r="J843" s="30">
        <v>8</v>
      </c>
    </row>
    <row r="844" s="5" customFormat="true" spans="1:10">
      <c r="A844" s="58" t="s">
        <v>22</v>
      </c>
      <c r="B844" s="52" t="s">
        <v>1423</v>
      </c>
      <c r="C844" s="51" t="s">
        <v>1424</v>
      </c>
      <c r="D844" s="52"/>
      <c r="E844" s="52"/>
      <c r="F844" s="58" t="s">
        <v>406</v>
      </c>
      <c r="G844" s="52"/>
      <c r="H844" s="58">
        <v>4</v>
      </c>
      <c r="I844" s="30">
        <v>3.6</v>
      </c>
      <c r="J844" s="30">
        <v>3.2</v>
      </c>
    </row>
    <row r="845" s="5" customFormat="true" spans="1:10">
      <c r="A845" s="58" t="s">
        <v>22</v>
      </c>
      <c r="B845" s="52">
        <v>250307005</v>
      </c>
      <c r="C845" s="51" t="s">
        <v>1425</v>
      </c>
      <c r="D845" s="52"/>
      <c r="E845" s="52"/>
      <c r="F845" s="58" t="s">
        <v>406</v>
      </c>
      <c r="G845" s="59"/>
      <c r="H845" s="58">
        <v>4.5</v>
      </c>
      <c r="I845" s="30">
        <v>4.05</v>
      </c>
      <c r="J845" s="71">
        <v>3.6</v>
      </c>
    </row>
    <row r="846" s="5" customFormat="true" spans="1:10">
      <c r="A846" s="58" t="s">
        <v>22</v>
      </c>
      <c r="B846" s="52" t="s">
        <v>1426</v>
      </c>
      <c r="C846" s="51" t="s">
        <v>1427</v>
      </c>
      <c r="D846" s="52"/>
      <c r="E846" s="52"/>
      <c r="F846" s="58" t="s">
        <v>406</v>
      </c>
      <c r="G846" s="33"/>
      <c r="H846" s="30">
        <v>12.5</v>
      </c>
      <c r="I846" s="30">
        <v>11.25</v>
      </c>
      <c r="J846" s="71">
        <v>10</v>
      </c>
    </row>
    <row r="847" s="5" customFormat="true" ht="28.5" spans="1:10">
      <c r="A847" s="58" t="s">
        <v>22</v>
      </c>
      <c r="B847" s="52">
        <v>250307006</v>
      </c>
      <c r="C847" s="51" t="s">
        <v>1428</v>
      </c>
      <c r="D847" s="52"/>
      <c r="E847" s="52"/>
      <c r="F847" s="58" t="s">
        <v>406</v>
      </c>
      <c r="G847" s="52" t="s">
        <v>1429</v>
      </c>
      <c r="H847" s="58"/>
      <c r="I847" s="30"/>
      <c r="J847" s="30"/>
    </row>
    <row r="848" s="5" customFormat="true" ht="28.5" spans="1:10">
      <c r="A848" s="58" t="s">
        <v>22</v>
      </c>
      <c r="B848" s="52" t="s">
        <v>1430</v>
      </c>
      <c r="C848" s="51" t="s">
        <v>1431</v>
      </c>
      <c r="D848" s="52"/>
      <c r="E848" s="52"/>
      <c r="F848" s="58" t="s">
        <v>406</v>
      </c>
      <c r="G848" s="52"/>
      <c r="H848" s="58">
        <v>29</v>
      </c>
      <c r="I848" s="30">
        <v>26.1</v>
      </c>
      <c r="J848" s="30">
        <v>23.2</v>
      </c>
    </row>
    <row r="849" s="5" customFormat="true" spans="1:10">
      <c r="A849" s="58" t="s">
        <v>22</v>
      </c>
      <c r="B849" s="52" t="s">
        <v>1432</v>
      </c>
      <c r="C849" s="51" t="s">
        <v>1433</v>
      </c>
      <c r="D849" s="52"/>
      <c r="E849" s="52"/>
      <c r="F849" s="58" t="s">
        <v>406</v>
      </c>
      <c r="G849" s="52"/>
      <c r="H849" s="68">
        <v>40.5</v>
      </c>
      <c r="I849" s="65">
        <v>36.45</v>
      </c>
      <c r="J849" s="65">
        <v>32.4</v>
      </c>
    </row>
    <row r="850" s="5" customFormat="true" ht="28.5" spans="1:10">
      <c r="A850" s="58" t="s">
        <v>22</v>
      </c>
      <c r="B850" s="52">
        <v>250307007</v>
      </c>
      <c r="C850" s="51" t="s">
        <v>1434</v>
      </c>
      <c r="D850" s="52"/>
      <c r="E850" s="52"/>
      <c r="F850" s="58" t="s">
        <v>406</v>
      </c>
      <c r="G850" s="52" t="s">
        <v>1435</v>
      </c>
      <c r="H850" s="58"/>
      <c r="I850" s="30"/>
      <c r="J850" s="30"/>
    </row>
    <row r="851" s="5" customFormat="true" spans="1:10">
      <c r="A851" s="58" t="s">
        <v>22</v>
      </c>
      <c r="B851" s="52" t="s">
        <v>1436</v>
      </c>
      <c r="C851" s="51" t="s">
        <v>1437</v>
      </c>
      <c r="D851" s="52"/>
      <c r="E851" s="52"/>
      <c r="F851" s="58" t="s">
        <v>406</v>
      </c>
      <c r="G851" s="52"/>
      <c r="H851" s="58">
        <v>5</v>
      </c>
      <c r="I851" s="30">
        <v>4.5</v>
      </c>
      <c r="J851" s="30">
        <v>4</v>
      </c>
    </row>
    <row r="852" s="5" customFormat="true" spans="1:10">
      <c r="A852" s="58" t="s">
        <v>22</v>
      </c>
      <c r="B852" s="52" t="s">
        <v>1438</v>
      </c>
      <c r="C852" s="51" t="s">
        <v>1439</v>
      </c>
      <c r="D852" s="52"/>
      <c r="E852" s="52"/>
      <c r="F852" s="58" t="s">
        <v>406</v>
      </c>
      <c r="G852" s="52"/>
      <c r="H852" s="58">
        <v>25</v>
      </c>
      <c r="I852" s="30">
        <v>22.5</v>
      </c>
      <c r="J852" s="30">
        <v>20</v>
      </c>
    </row>
    <row r="853" s="5" customFormat="true" ht="28.5" spans="1:10">
      <c r="A853" s="58" t="s">
        <v>22</v>
      </c>
      <c r="B853" s="52">
        <v>250307008</v>
      </c>
      <c r="C853" s="51" t="s">
        <v>1440</v>
      </c>
      <c r="D853" s="52"/>
      <c r="E853" s="52"/>
      <c r="F853" s="58" t="s">
        <v>406</v>
      </c>
      <c r="G853" s="52" t="s">
        <v>1441</v>
      </c>
      <c r="H853" s="58"/>
      <c r="I853" s="30"/>
      <c r="J853" s="30"/>
    </row>
    <row r="854" s="5" customFormat="true" ht="28.5" spans="1:10">
      <c r="A854" s="58" t="s">
        <v>22</v>
      </c>
      <c r="B854" s="52" t="s">
        <v>1442</v>
      </c>
      <c r="C854" s="51" t="s">
        <v>1443</v>
      </c>
      <c r="D854" s="52"/>
      <c r="E854" s="52"/>
      <c r="F854" s="58" t="s">
        <v>406</v>
      </c>
      <c r="G854" s="52"/>
      <c r="H854" s="58">
        <v>28</v>
      </c>
      <c r="I854" s="30">
        <v>25.2</v>
      </c>
      <c r="J854" s="30">
        <v>22.4</v>
      </c>
    </row>
    <row r="855" s="5" customFormat="true" spans="1:10">
      <c r="A855" s="58" t="s">
        <v>22</v>
      </c>
      <c r="B855" s="52" t="s">
        <v>1444</v>
      </c>
      <c r="C855" s="51" t="s">
        <v>1445</v>
      </c>
      <c r="D855" s="52"/>
      <c r="E855" s="52"/>
      <c r="F855" s="58" t="s">
        <v>406</v>
      </c>
      <c r="G855" s="52"/>
      <c r="H855" s="58">
        <v>47</v>
      </c>
      <c r="I855" s="30">
        <v>42.3</v>
      </c>
      <c r="J855" s="30">
        <v>37.6</v>
      </c>
    </row>
    <row r="856" s="5" customFormat="true" spans="1:10">
      <c r="A856" s="58" t="s">
        <v>22</v>
      </c>
      <c r="B856" s="52">
        <v>250307010</v>
      </c>
      <c r="C856" s="51" t="s">
        <v>1446</v>
      </c>
      <c r="D856" s="52"/>
      <c r="E856" s="52"/>
      <c r="F856" s="58" t="s">
        <v>406</v>
      </c>
      <c r="G856" s="52"/>
      <c r="H856" s="58">
        <v>81</v>
      </c>
      <c r="I856" s="30">
        <v>72.9</v>
      </c>
      <c r="J856" s="30">
        <v>64.8</v>
      </c>
    </row>
    <row r="857" s="5" customFormat="true" ht="28.5" spans="1:10">
      <c r="A857" s="58" t="s">
        <v>22</v>
      </c>
      <c r="B857" s="52">
        <v>250307011</v>
      </c>
      <c r="C857" s="51" t="s">
        <v>1447</v>
      </c>
      <c r="D857" s="52"/>
      <c r="E857" s="52"/>
      <c r="F857" s="58" t="s">
        <v>406</v>
      </c>
      <c r="G857" s="52"/>
      <c r="H857" s="68">
        <v>9</v>
      </c>
      <c r="I857" s="65">
        <v>8.1</v>
      </c>
      <c r="J857" s="65">
        <v>7.2</v>
      </c>
    </row>
    <row r="858" s="5" customFormat="true" spans="1:10">
      <c r="A858" s="58" t="s">
        <v>22</v>
      </c>
      <c r="B858" s="52">
        <v>250307012</v>
      </c>
      <c r="C858" s="51" t="s">
        <v>1448</v>
      </c>
      <c r="D858" s="52"/>
      <c r="E858" s="52"/>
      <c r="F858" s="58" t="s">
        <v>406</v>
      </c>
      <c r="G858" s="52"/>
      <c r="H858" s="58" t="s">
        <v>78</v>
      </c>
      <c r="I858" s="58" t="s">
        <v>78</v>
      </c>
      <c r="J858" s="58" t="s">
        <v>78</v>
      </c>
    </row>
    <row r="859" s="5" customFormat="true" spans="1:10">
      <c r="A859" s="58" t="s">
        <v>22</v>
      </c>
      <c r="B859" s="52">
        <v>250307013</v>
      </c>
      <c r="C859" s="51" t="s">
        <v>1449</v>
      </c>
      <c r="D859" s="52"/>
      <c r="E859" s="52"/>
      <c r="F859" s="58" t="s">
        <v>406</v>
      </c>
      <c r="G859" s="52"/>
      <c r="H859" s="58">
        <v>4</v>
      </c>
      <c r="I859" s="30">
        <v>3.6</v>
      </c>
      <c r="J859" s="30">
        <v>3.2</v>
      </c>
    </row>
    <row r="860" s="5" customFormat="true" spans="1:10">
      <c r="A860" s="58" t="s">
        <v>22</v>
      </c>
      <c r="B860" s="52">
        <v>250307014</v>
      </c>
      <c r="C860" s="51" t="s">
        <v>1450</v>
      </c>
      <c r="D860" s="52"/>
      <c r="E860" s="52"/>
      <c r="F860" s="58" t="s">
        <v>406</v>
      </c>
      <c r="G860" s="52"/>
      <c r="H860" s="58" t="s">
        <v>78</v>
      </c>
      <c r="I860" s="58" t="s">
        <v>78</v>
      </c>
      <c r="J860" s="58" t="s">
        <v>78</v>
      </c>
    </row>
    <row r="861" s="5" customFormat="true" spans="1:10">
      <c r="A861" s="58" t="s">
        <v>22</v>
      </c>
      <c r="B861" s="52">
        <v>250307015</v>
      </c>
      <c r="C861" s="51" t="s">
        <v>1451</v>
      </c>
      <c r="D861" s="52"/>
      <c r="E861" s="52"/>
      <c r="F861" s="58" t="s">
        <v>406</v>
      </c>
      <c r="G861" s="52"/>
      <c r="H861" s="58" t="s">
        <v>78</v>
      </c>
      <c r="I861" s="58" t="s">
        <v>78</v>
      </c>
      <c r="J861" s="58" t="s">
        <v>78</v>
      </c>
    </row>
    <row r="862" s="5" customFormat="true" spans="1:10">
      <c r="A862" s="58" t="s">
        <v>22</v>
      </c>
      <c r="B862" s="52">
        <v>250307016</v>
      </c>
      <c r="C862" s="51" t="s">
        <v>1452</v>
      </c>
      <c r="D862" s="52"/>
      <c r="E862" s="52"/>
      <c r="F862" s="58" t="s">
        <v>406</v>
      </c>
      <c r="G862" s="52"/>
      <c r="H862" s="58">
        <v>4</v>
      </c>
      <c r="I862" s="30">
        <v>3.6</v>
      </c>
      <c r="J862" s="30">
        <v>3.2</v>
      </c>
    </row>
    <row r="863" s="5" customFormat="true" spans="1:10">
      <c r="A863" s="58" t="s">
        <v>22</v>
      </c>
      <c r="B863" s="52">
        <v>250307017</v>
      </c>
      <c r="C863" s="51" t="s">
        <v>1453</v>
      </c>
      <c r="D863" s="52"/>
      <c r="E863" s="52"/>
      <c r="F863" s="58" t="s">
        <v>406</v>
      </c>
      <c r="G863" s="52"/>
      <c r="H863" s="58">
        <v>6</v>
      </c>
      <c r="I863" s="30">
        <v>5.4</v>
      </c>
      <c r="J863" s="30">
        <v>4.8</v>
      </c>
    </row>
    <row r="864" s="5" customFormat="true" spans="1:10">
      <c r="A864" s="58" t="s">
        <v>22</v>
      </c>
      <c r="B864" s="52">
        <v>250307018</v>
      </c>
      <c r="C864" s="51" t="s">
        <v>1454</v>
      </c>
      <c r="D864" s="52"/>
      <c r="E864" s="52"/>
      <c r="F864" s="58" t="s">
        <v>406</v>
      </c>
      <c r="G864" s="52"/>
      <c r="H864" s="58" t="s">
        <v>78</v>
      </c>
      <c r="I864" s="58" t="s">
        <v>78</v>
      </c>
      <c r="J864" s="58" t="s">
        <v>78</v>
      </c>
    </row>
    <row r="865" s="5" customFormat="true" spans="1:10">
      <c r="A865" s="58" t="s">
        <v>22</v>
      </c>
      <c r="B865" s="52">
        <v>250307019</v>
      </c>
      <c r="C865" s="51" t="s">
        <v>1455</v>
      </c>
      <c r="D865" s="52"/>
      <c r="E865" s="52"/>
      <c r="F865" s="58" t="s">
        <v>406</v>
      </c>
      <c r="G865" s="52"/>
      <c r="H865" s="58" t="s">
        <v>78</v>
      </c>
      <c r="I865" s="58" t="s">
        <v>78</v>
      </c>
      <c r="J865" s="58" t="s">
        <v>78</v>
      </c>
    </row>
    <row r="866" s="5" customFormat="true" spans="1:10">
      <c r="A866" s="58" t="s">
        <v>22</v>
      </c>
      <c r="B866" s="52">
        <v>250307020</v>
      </c>
      <c r="C866" s="51" t="s">
        <v>1456</v>
      </c>
      <c r="D866" s="52"/>
      <c r="E866" s="52"/>
      <c r="F866" s="58" t="s">
        <v>406</v>
      </c>
      <c r="G866" s="52"/>
      <c r="H866" s="58">
        <v>5</v>
      </c>
      <c r="I866" s="30">
        <v>4.5</v>
      </c>
      <c r="J866" s="30">
        <v>4</v>
      </c>
    </row>
    <row r="867" s="5" customFormat="true" spans="1:10">
      <c r="A867" s="58" t="s">
        <v>22</v>
      </c>
      <c r="B867" s="52">
        <v>250307021</v>
      </c>
      <c r="C867" s="51" t="s">
        <v>1457</v>
      </c>
      <c r="D867" s="52"/>
      <c r="E867" s="52"/>
      <c r="F867" s="58" t="s">
        <v>406</v>
      </c>
      <c r="G867" s="52"/>
      <c r="H867" s="58">
        <v>9</v>
      </c>
      <c r="I867" s="30">
        <v>8.1</v>
      </c>
      <c r="J867" s="30">
        <v>7.2</v>
      </c>
    </row>
    <row r="868" s="5" customFormat="true" spans="1:10">
      <c r="A868" s="58" t="s">
        <v>22</v>
      </c>
      <c r="B868" s="52">
        <v>250307022</v>
      </c>
      <c r="C868" s="51" t="s">
        <v>1458</v>
      </c>
      <c r="D868" s="52"/>
      <c r="E868" s="52"/>
      <c r="F868" s="58" t="s">
        <v>406</v>
      </c>
      <c r="G868" s="52"/>
      <c r="H868" s="58" t="s">
        <v>78</v>
      </c>
      <c r="I868" s="58" t="s">
        <v>78</v>
      </c>
      <c r="J868" s="58" t="s">
        <v>78</v>
      </c>
    </row>
    <row r="869" s="5" customFormat="true" spans="1:10">
      <c r="A869" s="58" t="s">
        <v>22</v>
      </c>
      <c r="B869" s="52">
        <v>250307023</v>
      </c>
      <c r="C869" s="51" t="s">
        <v>1459</v>
      </c>
      <c r="D869" s="52"/>
      <c r="E869" s="52"/>
      <c r="F869" s="58" t="s">
        <v>406</v>
      </c>
      <c r="G869" s="52"/>
      <c r="H869" s="58"/>
      <c r="I869" s="30"/>
      <c r="J869" s="30"/>
    </row>
    <row r="870" s="5" customFormat="true" spans="1:10">
      <c r="A870" s="58" t="s">
        <v>22</v>
      </c>
      <c r="B870" s="52" t="s">
        <v>1460</v>
      </c>
      <c r="C870" s="51" t="s">
        <v>1461</v>
      </c>
      <c r="D870" s="52"/>
      <c r="E870" s="52"/>
      <c r="F870" s="58" t="s">
        <v>406</v>
      </c>
      <c r="G870" s="52"/>
      <c r="H870" s="58">
        <v>15</v>
      </c>
      <c r="I870" s="30">
        <v>13.5</v>
      </c>
      <c r="J870" s="30">
        <v>12</v>
      </c>
    </row>
    <row r="871" s="5" customFormat="true" spans="1:10">
      <c r="A871" s="58" t="s">
        <v>22</v>
      </c>
      <c r="B871" s="52" t="s">
        <v>1462</v>
      </c>
      <c r="C871" s="51" t="s">
        <v>1463</v>
      </c>
      <c r="D871" s="52"/>
      <c r="E871" s="52"/>
      <c r="F871" s="58" t="s">
        <v>406</v>
      </c>
      <c r="G871" s="52"/>
      <c r="H871" s="58">
        <v>32</v>
      </c>
      <c r="I871" s="30">
        <v>28.8</v>
      </c>
      <c r="J871" s="30">
        <v>25.6</v>
      </c>
    </row>
    <row r="872" s="5" customFormat="true" spans="1:10">
      <c r="A872" s="58" t="s">
        <v>22</v>
      </c>
      <c r="B872" s="52">
        <v>250307024</v>
      </c>
      <c r="C872" s="51" t="s">
        <v>1464</v>
      </c>
      <c r="D872" s="52"/>
      <c r="E872" s="52"/>
      <c r="F872" s="58" t="s">
        <v>406</v>
      </c>
      <c r="G872" s="52"/>
      <c r="H872" s="58">
        <v>3.6</v>
      </c>
      <c r="I872" s="30">
        <v>3.24</v>
      </c>
      <c r="J872" s="71">
        <v>2.88</v>
      </c>
    </row>
    <row r="873" s="5" customFormat="true" spans="1:10">
      <c r="A873" s="58" t="s">
        <v>22</v>
      </c>
      <c r="B873" s="52">
        <v>250307025</v>
      </c>
      <c r="C873" s="51" t="s">
        <v>1465</v>
      </c>
      <c r="D873" s="52"/>
      <c r="E873" s="52"/>
      <c r="F873" s="58" t="s">
        <v>406</v>
      </c>
      <c r="G873" s="52"/>
      <c r="H873" s="58">
        <v>4</v>
      </c>
      <c r="I873" s="30">
        <v>3.6</v>
      </c>
      <c r="J873" s="30">
        <v>3.2</v>
      </c>
    </row>
    <row r="874" s="5" customFormat="true" spans="1:10">
      <c r="A874" s="58" t="s">
        <v>22</v>
      </c>
      <c r="B874" s="52">
        <v>250307026</v>
      </c>
      <c r="C874" s="51" t="s">
        <v>1466</v>
      </c>
      <c r="D874" s="52"/>
      <c r="E874" s="52"/>
      <c r="F874" s="58" t="s">
        <v>406</v>
      </c>
      <c r="G874" s="52"/>
      <c r="H874" s="58">
        <v>16</v>
      </c>
      <c r="I874" s="30">
        <v>14.4</v>
      </c>
      <c r="J874" s="30">
        <v>12.8</v>
      </c>
    </row>
    <row r="875" s="5" customFormat="true" spans="1:10">
      <c r="A875" s="58" t="s">
        <v>22</v>
      </c>
      <c r="B875" s="52">
        <v>250307027</v>
      </c>
      <c r="C875" s="51" t="s">
        <v>1467</v>
      </c>
      <c r="D875" s="52"/>
      <c r="E875" s="52"/>
      <c r="F875" s="58" t="s">
        <v>406</v>
      </c>
      <c r="G875" s="52"/>
      <c r="H875" s="58">
        <v>10</v>
      </c>
      <c r="I875" s="30">
        <v>9</v>
      </c>
      <c r="J875" s="30">
        <v>8</v>
      </c>
    </row>
    <row r="876" s="5" customFormat="true" spans="1:10">
      <c r="A876" s="58" t="s">
        <v>22</v>
      </c>
      <c r="B876" s="52">
        <v>250307028</v>
      </c>
      <c r="C876" s="51" t="s">
        <v>1468</v>
      </c>
      <c r="D876" s="52"/>
      <c r="E876" s="52"/>
      <c r="F876" s="58" t="s">
        <v>406</v>
      </c>
      <c r="G876" s="52"/>
      <c r="H876" s="58">
        <v>36</v>
      </c>
      <c r="I876" s="30">
        <v>32.4</v>
      </c>
      <c r="J876" s="71">
        <v>28.8</v>
      </c>
    </row>
    <row r="877" s="5" customFormat="true" spans="1:10">
      <c r="A877" s="58" t="s">
        <v>22</v>
      </c>
      <c r="B877" s="52">
        <v>250307029</v>
      </c>
      <c r="C877" s="51" t="s">
        <v>1469</v>
      </c>
      <c r="D877" s="52" t="s">
        <v>1470</v>
      </c>
      <c r="E877" s="52"/>
      <c r="F877" s="58" t="s">
        <v>406</v>
      </c>
      <c r="G877" s="52" t="s">
        <v>996</v>
      </c>
      <c r="H877" s="58">
        <v>60</v>
      </c>
      <c r="I877" s="30">
        <v>54</v>
      </c>
      <c r="J877" s="30">
        <v>48</v>
      </c>
    </row>
    <row r="878" s="5" customFormat="true" spans="1:10">
      <c r="A878" s="58" t="s">
        <v>22</v>
      </c>
      <c r="B878" s="52">
        <v>250307030</v>
      </c>
      <c r="C878" s="51" t="s">
        <v>1471</v>
      </c>
      <c r="D878" s="52"/>
      <c r="E878" s="52"/>
      <c r="F878" s="58" t="s">
        <v>406</v>
      </c>
      <c r="G878" s="52"/>
      <c r="H878" s="58" t="s">
        <v>78</v>
      </c>
      <c r="I878" s="58" t="s">
        <v>78</v>
      </c>
      <c r="J878" s="58" t="s">
        <v>78</v>
      </c>
    </row>
    <row r="879" s="5" customFormat="true" spans="1:10">
      <c r="A879" s="58" t="s">
        <v>22</v>
      </c>
      <c r="B879" s="52" t="s">
        <v>1472</v>
      </c>
      <c r="C879" s="51" t="s">
        <v>1473</v>
      </c>
      <c r="D879" s="52"/>
      <c r="E879" s="52"/>
      <c r="F879" s="58" t="s">
        <v>406</v>
      </c>
      <c r="G879" s="52"/>
      <c r="H879" s="58">
        <v>68</v>
      </c>
      <c r="I879" s="30">
        <v>61.2</v>
      </c>
      <c r="J879" s="30">
        <v>54.4</v>
      </c>
    </row>
    <row r="880" s="5" customFormat="true" ht="42.75" spans="1:10">
      <c r="A880" s="30" t="s">
        <v>22</v>
      </c>
      <c r="B880" s="51" t="s">
        <v>1474</v>
      </c>
      <c r="C880" s="51" t="s">
        <v>1475</v>
      </c>
      <c r="D880" s="51" t="s">
        <v>1476</v>
      </c>
      <c r="E880" s="33"/>
      <c r="F880" s="30" t="s">
        <v>406</v>
      </c>
      <c r="G880" s="35"/>
      <c r="H880" s="36">
        <v>200</v>
      </c>
      <c r="I880" s="47">
        <f>H880*0.9</f>
        <v>180</v>
      </c>
      <c r="J880" s="47">
        <f>0.8*H880</f>
        <v>160</v>
      </c>
    </row>
    <row r="881" s="5" customFormat="true" spans="1:10">
      <c r="A881" s="58"/>
      <c r="B881" s="52">
        <v>250308</v>
      </c>
      <c r="C881" s="51" t="s">
        <v>1477</v>
      </c>
      <c r="D881" s="52"/>
      <c r="E881" s="52"/>
      <c r="F881" s="58"/>
      <c r="G881" s="52"/>
      <c r="H881" s="58"/>
      <c r="I881" s="30"/>
      <c r="J881" s="30"/>
    </row>
    <row r="882" s="5" customFormat="true" spans="1:10">
      <c r="A882" s="58" t="s">
        <v>22</v>
      </c>
      <c r="B882" s="52">
        <v>250308001</v>
      </c>
      <c r="C882" s="51" t="s">
        <v>1478</v>
      </c>
      <c r="D882" s="52"/>
      <c r="E882" s="52"/>
      <c r="F882" s="58" t="s">
        <v>406</v>
      </c>
      <c r="G882" s="52"/>
      <c r="H882" s="58"/>
      <c r="I882" s="30"/>
      <c r="J882" s="30"/>
    </row>
    <row r="883" s="5" customFormat="true" spans="1:10">
      <c r="A883" s="58" t="s">
        <v>22</v>
      </c>
      <c r="B883" s="52" t="s">
        <v>1479</v>
      </c>
      <c r="C883" s="51" t="s">
        <v>1480</v>
      </c>
      <c r="D883" s="52"/>
      <c r="E883" s="52"/>
      <c r="F883" s="58" t="s">
        <v>406</v>
      </c>
      <c r="G883" s="52"/>
      <c r="H883" s="68">
        <v>14</v>
      </c>
      <c r="I883" s="65">
        <v>12.6</v>
      </c>
      <c r="J883" s="65">
        <v>11.2</v>
      </c>
    </row>
    <row r="884" s="5" customFormat="true" spans="1:10">
      <c r="A884" s="58" t="s">
        <v>22</v>
      </c>
      <c r="B884" s="52" t="s">
        <v>1481</v>
      </c>
      <c r="C884" s="51" t="s">
        <v>1482</v>
      </c>
      <c r="D884" s="52"/>
      <c r="E884" s="52"/>
      <c r="F884" s="58" t="s">
        <v>406</v>
      </c>
      <c r="G884" s="52"/>
      <c r="H884" s="68">
        <v>4.5</v>
      </c>
      <c r="I884" s="65">
        <v>4.05</v>
      </c>
      <c r="J884" s="65">
        <v>3.6</v>
      </c>
    </row>
    <row r="885" s="5" customFormat="true" spans="1:10">
      <c r="A885" s="58" t="s">
        <v>22</v>
      </c>
      <c r="B885" s="52" t="s">
        <v>1483</v>
      </c>
      <c r="C885" s="51" t="s">
        <v>1484</v>
      </c>
      <c r="D885" s="52"/>
      <c r="E885" s="52"/>
      <c r="F885" s="58" t="s">
        <v>406</v>
      </c>
      <c r="G885" s="52"/>
      <c r="H885" s="58">
        <v>10</v>
      </c>
      <c r="I885" s="30">
        <v>9</v>
      </c>
      <c r="J885" s="30">
        <v>8</v>
      </c>
    </row>
    <row r="886" s="5" customFormat="true" spans="1:10">
      <c r="A886" s="58" t="s">
        <v>22</v>
      </c>
      <c r="B886" s="52">
        <v>250308002</v>
      </c>
      <c r="C886" s="51" t="s">
        <v>1485</v>
      </c>
      <c r="D886" s="52"/>
      <c r="E886" s="52"/>
      <c r="F886" s="58" t="s">
        <v>406</v>
      </c>
      <c r="G886" s="52"/>
      <c r="H886" s="58"/>
      <c r="I886" s="30"/>
      <c r="J886" s="30"/>
    </row>
    <row r="887" s="5" customFormat="true" ht="28.5" spans="1:10">
      <c r="A887" s="58" t="s">
        <v>22</v>
      </c>
      <c r="B887" s="52" t="s">
        <v>1486</v>
      </c>
      <c r="C887" s="51" t="s">
        <v>1487</v>
      </c>
      <c r="D887" s="52"/>
      <c r="E887" s="52"/>
      <c r="F887" s="58" t="s">
        <v>406</v>
      </c>
      <c r="G887" s="52"/>
      <c r="H887" s="58">
        <v>28</v>
      </c>
      <c r="I887" s="30">
        <v>25.2</v>
      </c>
      <c r="J887" s="30">
        <v>22.4</v>
      </c>
    </row>
    <row r="888" s="5" customFormat="true" ht="28.5" spans="1:10">
      <c r="A888" s="58" t="s">
        <v>22</v>
      </c>
      <c r="B888" s="52" t="s">
        <v>1488</v>
      </c>
      <c r="C888" s="51" t="s">
        <v>1489</v>
      </c>
      <c r="D888" s="52"/>
      <c r="E888" s="52"/>
      <c r="F888" s="58" t="s">
        <v>406</v>
      </c>
      <c r="G888" s="52"/>
      <c r="H888" s="58">
        <v>11</v>
      </c>
      <c r="I888" s="30">
        <v>9.9</v>
      </c>
      <c r="J888" s="30">
        <v>8.8</v>
      </c>
    </row>
    <row r="889" s="5" customFormat="true" ht="28.5" spans="1:10">
      <c r="A889" s="58" t="s">
        <v>22</v>
      </c>
      <c r="B889" s="52" t="s">
        <v>1490</v>
      </c>
      <c r="C889" s="51" t="s">
        <v>1491</v>
      </c>
      <c r="D889" s="52"/>
      <c r="E889" s="52"/>
      <c r="F889" s="58" t="s">
        <v>406</v>
      </c>
      <c r="G889" s="52"/>
      <c r="H889" s="58">
        <v>19</v>
      </c>
      <c r="I889" s="30">
        <v>17.1</v>
      </c>
      <c r="J889" s="30">
        <v>15.2</v>
      </c>
    </row>
    <row r="890" s="5" customFormat="true" spans="1:10">
      <c r="A890" s="58" t="s">
        <v>22</v>
      </c>
      <c r="B890" s="52">
        <v>250308003</v>
      </c>
      <c r="C890" s="51" t="s">
        <v>1492</v>
      </c>
      <c r="D890" s="52"/>
      <c r="E890" s="52"/>
      <c r="F890" s="58" t="s">
        <v>406</v>
      </c>
      <c r="G890" s="52"/>
      <c r="H890" s="58" t="s">
        <v>78</v>
      </c>
      <c r="I890" s="58" t="s">
        <v>78</v>
      </c>
      <c r="J890" s="58" t="s">
        <v>78</v>
      </c>
    </row>
    <row r="891" s="5" customFormat="true" spans="1:10">
      <c r="A891" s="58" t="s">
        <v>22</v>
      </c>
      <c r="B891" s="52">
        <v>250308004</v>
      </c>
      <c r="C891" s="51" t="s">
        <v>1493</v>
      </c>
      <c r="D891" s="52" t="s">
        <v>1494</v>
      </c>
      <c r="E891" s="52"/>
      <c r="F891" s="58" t="s">
        <v>406</v>
      </c>
      <c r="G891" s="52" t="s">
        <v>996</v>
      </c>
      <c r="H891" s="58"/>
      <c r="I891" s="30"/>
      <c r="J891" s="30"/>
    </row>
    <row r="892" s="5" customFormat="true" spans="1:10">
      <c r="A892" s="58" t="s">
        <v>22</v>
      </c>
      <c r="B892" s="52" t="s">
        <v>1495</v>
      </c>
      <c r="C892" s="51" t="s">
        <v>1496</v>
      </c>
      <c r="D892" s="52"/>
      <c r="E892" s="52"/>
      <c r="F892" s="58" t="s">
        <v>406</v>
      </c>
      <c r="G892" s="52"/>
      <c r="H892" s="58">
        <v>14</v>
      </c>
      <c r="I892" s="30">
        <v>12.6</v>
      </c>
      <c r="J892" s="30">
        <v>11.2</v>
      </c>
    </row>
    <row r="893" s="5" customFormat="true" spans="1:10">
      <c r="A893" s="58" t="s">
        <v>22</v>
      </c>
      <c r="B893" s="52" t="s">
        <v>1497</v>
      </c>
      <c r="C893" s="51" t="s">
        <v>1498</v>
      </c>
      <c r="D893" s="52"/>
      <c r="E893" s="52"/>
      <c r="F893" s="58" t="s">
        <v>406</v>
      </c>
      <c r="G893" s="52"/>
      <c r="H893" s="58">
        <v>5</v>
      </c>
      <c r="I893" s="30">
        <v>4.5</v>
      </c>
      <c r="J893" s="30">
        <v>4</v>
      </c>
    </row>
    <row r="894" s="5" customFormat="true" spans="1:10">
      <c r="A894" s="58" t="s">
        <v>22</v>
      </c>
      <c r="B894" s="52" t="s">
        <v>1499</v>
      </c>
      <c r="C894" s="51" t="s">
        <v>1500</v>
      </c>
      <c r="D894" s="52"/>
      <c r="E894" s="52"/>
      <c r="F894" s="58" t="s">
        <v>406</v>
      </c>
      <c r="G894" s="52"/>
      <c r="H894" s="58">
        <v>11</v>
      </c>
      <c r="I894" s="30">
        <v>9.9</v>
      </c>
      <c r="J894" s="30">
        <v>8.8</v>
      </c>
    </row>
    <row r="895" s="5" customFormat="true" spans="1:10">
      <c r="A895" s="58" t="s">
        <v>22</v>
      </c>
      <c r="B895" s="52">
        <v>250308005</v>
      </c>
      <c r="C895" s="51" t="s">
        <v>1501</v>
      </c>
      <c r="D895" s="52"/>
      <c r="E895" s="52"/>
      <c r="F895" s="58" t="s">
        <v>406</v>
      </c>
      <c r="G895" s="52"/>
      <c r="H895" s="58">
        <v>28</v>
      </c>
      <c r="I895" s="30">
        <v>25.2</v>
      </c>
      <c r="J895" s="30">
        <v>22.4</v>
      </c>
    </row>
    <row r="896" s="5" customFormat="true" spans="1:10">
      <c r="A896" s="58" t="s">
        <v>22</v>
      </c>
      <c r="B896" s="52">
        <v>250308006</v>
      </c>
      <c r="C896" s="51" t="s">
        <v>1502</v>
      </c>
      <c r="D896" s="75" t="s">
        <v>1503</v>
      </c>
      <c r="E896" s="52"/>
      <c r="F896" s="58" t="s">
        <v>406</v>
      </c>
      <c r="G896" s="52"/>
      <c r="H896" s="58">
        <v>16</v>
      </c>
      <c r="I896" s="30">
        <v>14.4</v>
      </c>
      <c r="J896" s="30">
        <v>12.8</v>
      </c>
    </row>
    <row r="897" s="5" customFormat="true" spans="1:10">
      <c r="A897" s="58" t="s">
        <v>22</v>
      </c>
      <c r="B897" s="52">
        <v>250308007</v>
      </c>
      <c r="C897" s="51" t="s">
        <v>1504</v>
      </c>
      <c r="D897" s="52"/>
      <c r="E897" s="52"/>
      <c r="F897" s="58" t="s">
        <v>406</v>
      </c>
      <c r="G897" s="52"/>
      <c r="H897" s="58">
        <v>28</v>
      </c>
      <c r="I897" s="30">
        <v>25.2</v>
      </c>
      <c r="J897" s="30">
        <v>22.4</v>
      </c>
    </row>
    <row r="898" s="5" customFormat="true" spans="1:10">
      <c r="A898" s="58" t="s">
        <v>22</v>
      </c>
      <c r="B898" s="52">
        <v>250308008</v>
      </c>
      <c r="C898" s="51" t="s">
        <v>1505</v>
      </c>
      <c r="D898" s="52"/>
      <c r="E898" s="52"/>
      <c r="F898" s="58" t="s">
        <v>406</v>
      </c>
      <c r="G898" s="52"/>
      <c r="H898" s="58">
        <v>47</v>
      </c>
      <c r="I898" s="30">
        <v>42.3</v>
      </c>
      <c r="J898" s="30">
        <v>37.6</v>
      </c>
    </row>
    <row r="899" s="5" customFormat="true" spans="1:10">
      <c r="A899" s="58" t="s">
        <v>22</v>
      </c>
      <c r="B899" s="52">
        <v>250308009</v>
      </c>
      <c r="C899" s="51" t="s">
        <v>1506</v>
      </c>
      <c r="D899" s="52"/>
      <c r="E899" s="52"/>
      <c r="F899" s="58" t="s">
        <v>406</v>
      </c>
      <c r="G899" s="52"/>
      <c r="H899" s="58">
        <v>5</v>
      </c>
      <c r="I899" s="30">
        <v>4.5</v>
      </c>
      <c r="J899" s="30">
        <v>4</v>
      </c>
    </row>
    <row r="900" s="5" customFormat="true" spans="1:10">
      <c r="A900" s="58" t="s">
        <v>22</v>
      </c>
      <c r="B900" s="52" t="s">
        <v>1507</v>
      </c>
      <c r="C900" s="51" t="s">
        <v>1508</v>
      </c>
      <c r="D900" s="52"/>
      <c r="E900" s="52"/>
      <c r="F900" s="58" t="s">
        <v>33</v>
      </c>
      <c r="G900" s="52"/>
      <c r="H900" s="58">
        <v>76</v>
      </c>
      <c r="I900" s="30">
        <v>68.4</v>
      </c>
      <c r="J900" s="30">
        <v>60.8</v>
      </c>
    </row>
    <row r="901" s="5" customFormat="true" spans="1:10">
      <c r="A901" s="58" t="s">
        <v>22</v>
      </c>
      <c r="B901" s="52" t="s">
        <v>1509</v>
      </c>
      <c r="C901" s="51" t="s">
        <v>1510</v>
      </c>
      <c r="D901" s="52"/>
      <c r="E901" s="52"/>
      <c r="F901" s="58" t="s">
        <v>33</v>
      </c>
      <c r="G901" s="52"/>
      <c r="H901" s="58">
        <v>76</v>
      </c>
      <c r="I901" s="30">
        <v>68.4</v>
      </c>
      <c r="J901" s="30">
        <v>60.8</v>
      </c>
    </row>
    <row r="902" s="5" customFormat="true" spans="1:10">
      <c r="A902" s="58" t="s">
        <v>22</v>
      </c>
      <c r="B902" s="52" t="s">
        <v>1511</v>
      </c>
      <c r="C902" s="51" t="s">
        <v>1512</v>
      </c>
      <c r="D902" s="52"/>
      <c r="E902" s="52"/>
      <c r="F902" s="58" t="s">
        <v>33</v>
      </c>
      <c r="G902" s="52"/>
      <c r="H902" s="58">
        <v>76</v>
      </c>
      <c r="I902" s="30">
        <v>68.4</v>
      </c>
      <c r="J902" s="30">
        <v>60.8</v>
      </c>
    </row>
    <row r="903" s="5" customFormat="true" spans="1:10">
      <c r="A903" s="58" t="s">
        <v>22</v>
      </c>
      <c r="B903" s="52" t="s">
        <v>1513</v>
      </c>
      <c r="C903" s="51" t="s">
        <v>1514</v>
      </c>
      <c r="D903" s="52"/>
      <c r="E903" s="52"/>
      <c r="F903" s="58" t="s">
        <v>33</v>
      </c>
      <c r="G903" s="52"/>
      <c r="H903" s="58">
        <v>76</v>
      </c>
      <c r="I903" s="30">
        <v>68.4</v>
      </c>
      <c r="J903" s="30">
        <v>60.8</v>
      </c>
    </row>
    <row r="904" s="5" customFormat="true" spans="1:10">
      <c r="A904" s="58" t="s">
        <v>22</v>
      </c>
      <c r="B904" s="52" t="s">
        <v>1515</v>
      </c>
      <c r="C904" s="51" t="s">
        <v>1516</v>
      </c>
      <c r="D904" s="52"/>
      <c r="E904" s="52"/>
      <c r="F904" s="58" t="s">
        <v>33</v>
      </c>
      <c r="G904" s="52"/>
      <c r="H904" s="58">
        <v>76</v>
      </c>
      <c r="I904" s="30">
        <v>68.4</v>
      </c>
      <c r="J904" s="30">
        <v>60.8</v>
      </c>
    </row>
    <row r="905" s="5" customFormat="true" spans="1:10">
      <c r="A905" s="58" t="s">
        <v>22</v>
      </c>
      <c r="B905" s="52" t="s">
        <v>1517</v>
      </c>
      <c r="C905" s="51" t="s">
        <v>1518</v>
      </c>
      <c r="D905" s="52"/>
      <c r="E905" s="52"/>
      <c r="F905" s="58" t="s">
        <v>33</v>
      </c>
      <c r="G905" s="52"/>
      <c r="H905" s="58">
        <v>76</v>
      </c>
      <c r="I905" s="30">
        <v>68.4</v>
      </c>
      <c r="J905" s="30">
        <v>60.8</v>
      </c>
    </row>
    <row r="906" s="5" customFormat="true" spans="1:10">
      <c r="A906" s="58" t="s">
        <v>22</v>
      </c>
      <c r="B906" s="52" t="s">
        <v>1519</v>
      </c>
      <c r="C906" s="51" t="s">
        <v>1520</v>
      </c>
      <c r="D906" s="52"/>
      <c r="E906" s="52"/>
      <c r="F906" s="58" t="s">
        <v>33</v>
      </c>
      <c r="G906" s="52"/>
      <c r="H906" s="68">
        <v>68</v>
      </c>
      <c r="I906" s="65">
        <v>61.2</v>
      </c>
      <c r="J906" s="65">
        <v>54.4</v>
      </c>
    </row>
    <row r="907" s="5" customFormat="true" spans="1:10">
      <c r="A907" s="58" t="s">
        <v>22</v>
      </c>
      <c r="B907" s="52" t="s">
        <v>1521</v>
      </c>
      <c r="C907" s="51" t="s">
        <v>1522</v>
      </c>
      <c r="D907" s="52"/>
      <c r="E907" s="52"/>
      <c r="F907" s="58" t="s">
        <v>33</v>
      </c>
      <c r="G907" s="52"/>
      <c r="H907" s="58">
        <v>76</v>
      </c>
      <c r="I907" s="30">
        <v>68.4</v>
      </c>
      <c r="J907" s="30">
        <v>60.8</v>
      </c>
    </row>
    <row r="908" s="5" customFormat="true" spans="1:10">
      <c r="A908" s="58" t="s">
        <v>22</v>
      </c>
      <c r="B908" s="52" t="s">
        <v>1523</v>
      </c>
      <c r="C908" s="51" t="s">
        <v>1524</v>
      </c>
      <c r="D908" s="52"/>
      <c r="E908" s="52"/>
      <c r="F908" s="58" t="s">
        <v>33</v>
      </c>
      <c r="G908" s="52"/>
      <c r="H908" s="58">
        <v>76</v>
      </c>
      <c r="I908" s="30">
        <v>68.4</v>
      </c>
      <c r="J908" s="30">
        <v>60.8</v>
      </c>
    </row>
    <row r="909" s="5" customFormat="true" spans="1:10">
      <c r="A909" s="58" t="s">
        <v>22</v>
      </c>
      <c r="B909" s="52" t="s">
        <v>1525</v>
      </c>
      <c r="C909" s="51" t="s">
        <v>1526</v>
      </c>
      <c r="D909" s="52"/>
      <c r="E909" s="52"/>
      <c r="F909" s="58" t="s">
        <v>33</v>
      </c>
      <c r="G909" s="52"/>
      <c r="H909" s="58">
        <v>76</v>
      </c>
      <c r="I909" s="30">
        <v>68.4</v>
      </c>
      <c r="J909" s="30">
        <v>60.8</v>
      </c>
    </row>
    <row r="910" s="5" customFormat="true" spans="1:10">
      <c r="A910" s="58" t="s">
        <v>22</v>
      </c>
      <c r="B910" s="52" t="s">
        <v>1527</v>
      </c>
      <c r="C910" s="51" t="s">
        <v>1528</v>
      </c>
      <c r="D910" s="52"/>
      <c r="E910" s="52"/>
      <c r="F910" s="58" t="s">
        <v>33</v>
      </c>
      <c r="G910" s="52"/>
      <c r="H910" s="58">
        <v>76</v>
      </c>
      <c r="I910" s="30">
        <v>68.4</v>
      </c>
      <c r="J910" s="30">
        <v>60.8</v>
      </c>
    </row>
    <row r="911" s="5" customFormat="true" spans="1:10">
      <c r="A911" s="58" t="s">
        <v>22</v>
      </c>
      <c r="B911" s="52" t="s">
        <v>1529</v>
      </c>
      <c r="C911" s="51" t="s">
        <v>1530</v>
      </c>
      <c r="D911" s="52"/>
      <c r="E911" s="52"/>
      <c r="F911" s="58" t="s">
        <v>33</v>
      </c>
      <c r="G911" s="52"/>
      <c r="H911" s="58">
        <v>76</v>
      </c>
      <c r="I911" s="30">
        <v>68.4</v>
      </c>
      <c r="J911" s="30">
        <v>60.8</v>
      </c>
    </row>
    <row r="912" s="5" customFormat="true" spans="1:10">
      <c r="A912" s="58" t="s">
        <v>22</v>
      </c>
      <c r="B912" s="52" t="s">
        <v>1531</v>
      </c>
      <c r="C912" s="51" t="s">
        <v>1532</v>
      </c>
      <c r="D912" s="52"/>
      <c r="E912" s="52"/>
      <c r="F912" s="58" t="s">
        <v>33</v>
      </c>
      <c r="G912" s="52"/>
      <c r="H912" s="58">
        <v>76</v>
      </c>
      <c r="I912" s="30">
        <v>68.4</v>
      </c>
      <c r="J912" s="30">
        <v>60.8</v>
      </c>
    </row>
    <row r="913" s="5" customFormat="true" spans="1:10">
      <c r="A913" s="58" t="s">
        <v>22</v>
      </c>
      <c r="B913" s="52" t="s">
        <v>1533</v>
      </c>
      <c r="C913" s="51" t="s">
        <v>1534</v>
      </c>
      <c r="D913" s="52"/>
      <c r="E913" s="52"/>
      <c r="F913" s="58" t="s">
        <v>33</v>
      </c>
      <c r="G913" s="52"/>
      <c r="H913" s="58">
        <v>76</v>
      </c>
      <c r="I913" s="30">
        <v>68.4</v>
      </c>
      <c r="J913" s="30">
        <v>60.8</v>
      </c>
    </row>
    <row r="914" s="5" customFormat="true" spans="1:10">
      <c r="A914" s="58" t="s">
        <v>22</v>
      </c>
      <c r="B914" s="52" t="s">
        <v>1535</v>
      </c>
      <c r="C914" s="51" t="s">
        <v>1536</v>
      </c>
      <c r="D914" s="52"/>
      <c r="E914" s="52"/>
      <c r="F914" s="58" t="s">
        <v>33</v>
      </c>
      <c r="G914" s="52"/>
      <c r="H914" s="58">
        <v>76</v>
      </c>
      <c r="I914" s="30">
        <v>68.4</v>
      </c>
      <c r="J914" s="30">
        <v>60.8</v>
      </c>
    </row>
    <row r="915" s="5" customFormat="true" spans="1:10">
      <c r="A915" s="58" t="s">
        <v>22</v>
      </c>
      <c r="B915" s="52" t="s">
        <v>1537</v>
      </c>
      <c r="C915" s="51" t="s">
        <v>1538</v>
      </c>
      <c r="D915" s="52"/>
      <c r="E915" s="52"/>
      <c r="F915" s="58" t="s">
        <v>33</v>
      </c>
      <c r="G915" s="52"/>
      <c r="H915" s="58">
        <v>76</v>
      </c>
      <c r="I915" s="30">
        <v>68.4</v>
      </c>
      <c r="J915" s="30">
        <v>60.8</v>
      </c>
    </row>
    <row r="916" s="5" customFormat="true" ht="28.5" spans="1:10">
      <c r="A916" s="58"/>
      <c r="B916" s="52">
        <v>250309</v>
      </c>
      <c r="C916" s="51" t="s">
        <v>1539</v>
      </c>
      <c r="D916" s="52"/>
      <c r="E916" s="52"/>
      <c r="F916" s="58"/>
      <c r="G916" s="59"/>
      <c r="H916" s="58"/>
      <c r="I916" s="30"/>
      <c r="J916" s="30"/>
    </row>
    <row r="917" s="5" customFormat="true" spans="1:10">
      <c r="A917" s="58" t="s">
        <v>22</v>
      </c>
      <c r="B917" s="52">
        <v>250309001</v>
      </c>
      <c r="C917" s="51" t="s">
        <v>1540</v>
      </c>
      <c r="D917" s="52"/>
      <c r="E917" s="52"/>
      <c r="F917" s="58" t="s">
        <v>406</v>
      </c>
      <c r="G917" s="52"/>
      <c r="H917" s="58"/>
      <c r="I917" s="30"/>
      <c r="J917" s="30"/>
    </row>
    <row r="918" s="5" customFormat="true" spans="1:10">
      <c r="A918" s="58" t="s">
        <v>22</v>
      </c>
      <c r="B918" s="52" t="s">
        <v>1541</v>
      </c>
      <c r="C918" s="51" t="s">
        <v>1542</v>
      </c>
      <c r="D918" s="52"/>
      <c r="E918" s="52"/>
      <c r="F918" s="58" t="s">
        <v>406</v>
      </c>
      <c r="G918" s="52"/>
      <c r="H918" s="58">
        <v>43</v>
      </c>
      <c r="I918" s="30">
        <v>38.7</v>
      </c>
      <c r="J918" s="30">
        <v>34.4</v>
      </c>
    </row>
    <row r="919" s="5" customFormat="true" spans="1:10">
      <c r="A919" s="58" t="s">
        <v>22</v>
      </c>
      <c r="B919" s="52" t="s">
        <v>1543</v>
      </c>
      <c r="C919" s="51" t="s">
        <v>1544</v>
      </c>
      <c r="D919" s="52"/>
      <c r="E919" s="52"/>
      <c r="F919" s="58" t="s">
        <v>406</v>
      </c>
      <c r="G919" s="52"/>
      <c r="H919" s="58">
        <v>87</v>
      </c>
      <c r="I919" s="30">
        <v>78.3</v>
      </c>
      <c r="J919" s="30">
        <v>69.6</v>
      </c>
    </row>
    <row r="920" s="5" customFormat="true" spans="1:10">
      <c r="A920" s="58" t="s">
        <v>22</v>
      </c>
      <c r="B920" s="52" t="s">
        <v>1545</v>
      </c>
      <c r="C920" s="51" t="s">
        <v>1546</v>
      </c>
      <c r="D920" s="52"/>
      <c r="E920" s="52"/>
      <c r="F920" s="58" t="s">
        <v>406</v>
      </c>
      <c r="G920" s="52"/>
      <c r="H920" s="58">
        <v>76</v>
      </c>
      <c r="I920" s="30">
        <v>68.4</v>
      </c>
      <c r="J920" s="30">
        <v>60.8</v>
      </c>
    </row>
    <row r="921" s="5" customFormat="true" spans="1:10">
      <c r="A921" s="58" t="s">
        <v>22</v>
      </c>
      <c r="B921" s="52">
        <v>250309002</v>
      </c>
      <c r="C921" s="51" t="s">
        <v>1547</v>
      </c>
      <c r="D921" s="52"/>
      <c r="E921" s="52"/>
      <c r="F921" s="58" t="s">
        <v>406</v>
      </c>
      <c r="G921" s="52"/>
      <c r="H921" s="58" t="s">
        <v>1015</v>
      </c>
      <c r="I921" s="58" t="s">
        <v>1015</v>
      </c>
      <c r="J921" s="58" t="s">
        <v>1015</v>
      </c>
    </row>
    <row r="922" s="5" customFormat="true" spans="1:10">
      <c r="A922" s="58" t="s">
        <v>22</v>
      </c>
      <c r="B922" s="52">
        <v>250309003</v>
      </c>
      <c r="C922" s="51" t="s">
        <v>1548</v>
      </c>
      <c r="D922" s="52"/>
      <c r="E922" s="52"/>
      <c r="F922" s="58"/>
      <c r="G922" s="52"/>
      <c r="H922" s="58"/>
      <c r="I922" s="30"/>
      <c r="J922" s="30"/>
    </row>
    <row r="923" s="5" customFormat="true" spans="1:10">
      <c r="A923" s="58" t="s">
        <v>22</v>
      </c>
      <c r="B923" s="52" t="s">
        <v>1549</v>
      </c>
      <c r="C923" s="51" t="s">
        <v>1550</v>
      </c>
      <c r="D923" s="52"/>
      <c r="E923" s="52"/>
      <c r="F923" s="58" t="s">
        <v>406</v>
      </c>
      <c r="G923" s="52"/>
      <c r="H923" s="58">
        <v>29</v>
      </c>
      <c r="I923" s="30">
        <v>26.1</v>
      </c>
      <c r="J923" s="30">
        <v>23.2</v>
      </c>
    </row>
    <row r="924" s="5" customFormat="true" spans="1:10">
      <c r="A924" s="58" t="s">
        <v>22</v>
      </c>
      <c r="B924" s="52" t="s">
        <v>1551</v>
      </c>
      <c r="C924" s="51" t="s">
        <v>1552</v>
      </c>
      <c r="D924" s="52"/>
      <c r="E924" s="52"/>
      <c r="F924" s="58" t="s">
        <v>406</v>
      </c>
      <c r="G924" s="52"/>
      <c r="H924" s="68">
        <v>56</v>
      </c>
      <c r="I924" s="65">
        <v>50.4</v>
      </c>
      <c r="J924" s="65">
        <v>44.8</v>
      </c>
    </row>
    <row r="925" s="5" customFormat="true" spans="1:10">
      <c r="A925" s="58" t="s">
        <v>22</v>
      </c>
      <c r="B925" s="52">
        <v>250309004</v>
      </c>
      <c r="C925" s="51" t="s">
        <v>1553</v>
      </c>
      <c r="D925" s="52" t="s">
        <v>1554</v>
      </c>
      <c r="E925" s="52"/>
      <c r="F925" s="58"/>
      <c r="G925" s="52"/>
      <c r="H925" s="58"/>
      <c r="I925" s="30"/>
      <c r="J925" s="30"/>
    </row>
    <row r="926" s="5" customFormat="true" ht="31.5" spans="1:10">
      <c r="A926" s="58" t="s">
        <v>22</v>
      </c>
      <c r="B926" s="52" t="s">
        <v>1555</v>
      </c>
      <c r="C926" s="70" t="s">
        <v>1553</v>
      </c>
      <c r="D926" s="70" t="s">
        <v>1556</v>
      </c>
      <c r="E926" s="52"/>
      <c r="F926" s="58" t="s">
        <v>1557</v>
      </c>
      <c r="G926" s="52"/>
      <c r="H926" s="58">
        <v>29</v>
      </c>
      <c r="I926" s="30">
        <v>26.1</v>
      </c>
      <c r="J926" s="30">
        <v>23.2</v>
      </c>
    </row>
    <row r="927" s="5" customFormat="true" spans="1:10">
      <c r="A927" s="58" t="s">
        <v>22</v>
      </c>
      <c r="B927" s="52" t="s">
        <v>1558</v>
      </c>
      <c r="C927" s="51" t="s">
        <v>1559</v>
      </c>
      <c r="D927" s="52"/>
      <c r="E927" s="52"/>
      <c r="F927" s="58" t="s">
        <v>1557</v>
      </c>
      <c r="G927" s="52"/>
      <c r="H927" s="68">
        <v>58</v>
      </c>
      <c r="I927" s="65">
        <v>52.2</v>
      </c>
      <c r="J927" s="65">
        <v>46.4</v>
      </c>
    </row>
    <row r="928" s="5" customFormat="true" spans="1:10">
      <c r="A928" s="58" t="s">
        <v>22</v>
      </c>
      <c r="B928" s="52">
        <v>250309005</v>
      </c>
      <c r="C928" s="51" t="s">
        <v>1560</v>
      </c>
      <c r="D928" s="52"/>
      <c r="E928" s="52"/>
      <c r="F928" s="58" t="s">
        <v>1561</v>
      </c>
      <c r="G928" s="52"/>
      <c r="H928" s="58"/>
      <c r="I928" s="30"/>
      <c r="J928" s="30"/>
    </row>
    <row r="929" s="5" customFormat="true" spans="1:10">
      <c r="A929" s="58" t="s">
        <v>22</v>
      </c>
      <c r="B929" s="52" t="s">
        <v>1562</v>
      </c>
      <c r="C929" s="51" t="s">
        <v>1563</v>
      </c>
      <c r="D929" s="52"/>
      <c r="E929" s="52"/>
      <c r="F929" s="58" t="s">
        <v>1561</v>
      </c>
      <c r="G929" s="52"/>
      <c r="H929" s="58">
        <v>55</v>
      </c>
      <c r="I929" s="30">
        <v>49.5</v>
      </c>
      <c r="J929" s="30">
        <v>44</v>
      </c>
    </row>
    <row r="930" s="5" customFormat="true" ht="31.5" spans="1:10">
      <c r="A930" s="58" t="s">
        <v>22</v>
      </c>
      <c r="B930" s="72" t="s">
        <v>1564</v>
      </c>
      <c r="C930" s="72" t="s">
        <v>1565</v>
      </c>
      <c r="D930" s="75" t="s">
        <v>1566</v>
      </c>
      <c r="E930" s="75"/>
      <c r="F930" s="58" t="s">
        <v>1561</v>
      </c>
      <c r="G930" s="52"/>
      <c r="H930" s="58">
        <v>109</v>
      </c>
      <c r="I930" s="30">
        <v>98.1</v>
      </c>
      <c r="J930" s="30">
        <v>87.2</v>
      </c>
    </row>
    <row r="931" s="5" customFormat="true" spans="1:10">
      <c r="A931" s="58" t="s">
        <v>22</v>
      </c>
      <c r="B931" s="52" t="s">
        <v>1567</v>
      </c>
      <c r="C931" s="51" t="s">
        <v>1568</v>
      </c>
      <c r="D931" s="52"/>
      <c r="E931" s="52"/>
      <c r="F931" s="58" t="s">
        <v>1561</v>
      </c>
      <c r="G931" s="52"/>
      <c r="H931" s="68">
        <v>107</v>
      </c>
      <c r="I931" s="65">
        <v>96.3</v>
      </c>
      <c r="J931" s="65">
        <v>85.6</v>
      </c>
    </row>
    <row r="932" s="5" customFormat="true" spans="1:10">
      <c r="A932" s="58" t="s">
        <v>22</v>
      </c>
      <c r="B932" s="52" t="s">
        <v>1569</v>
      </c>
      <c r="C932" s="51" t="s">
        <v>1570</v>
      </c>
      <c r="D932" s="52"/>
      <c r="E932" s="52"/>
      <c r="F932" s="58" t="s">
        <v>1561</v>
      </c>
      <c r="G932" s="52"/>
      <c r="H932" s="58">
        <v>248</v>
      </c>
      <c r="I932" s="30">
        <v>223.2</v>
      </c>
      <c r="J932" s="71">
        <v>198.4</v>
      </c>
    </row>
    <row r="933" s="5" customFormat="true" spans="1:10">
      <c r="A933" s="58" t="s">
        <v>22</v>
      </c>
      <c r="B933" s="52">
        <v>250309006</v>
      </c>
      <c r="C933" s="51" t="s">
        <v>1571</v>
      </c>
      <c r="D933" s="52"/>
      <c r="E933" s="52"/>
      <c r="F933" s="58" t="s">
        <v>1561</v>
      </c>
      <c r="G933" s="52"/>
      <c r="H933" s="58">
        <v>59</v>
      </c>
      <c r="I933" s="30">
        <v>53.1</v>
      </c>
      <c r="J933" s="71">
        <v>47.2</v>
      </c>
    </row>
    <row r="934" s="5" customFormat="true" spans="1:10">
      <c r="A934" s="58" t="s">
        <v>22</v>
      </c>
      <c r="B934" s="52">
        <v>250309007</v>
      </c>
      <c r="C934" s="51" t="s">
        <v>1572</v>
      </c>
      <c r="D934" s="52"/>
      <c r="E934" s="52"/>
      <c r="F934" s="58" t="s">
        <v>1573</v>
      </c>
      <c r="G934" s="52"/>
      <c r="H934" s="58">
        <v>3.6</v>
      </c>
      <c r="I934" s="30">
        <v>3.24</v>
      </c>
      <c r="J934" s="71">
        <v>2.88</v>
      </c>
    </row>
    <row r="935" s="5" customFormat="true" spans="1:10">
      <c r="A935" s="58" t="s">
        <v>22</v>
      </c>
      <c r="B935" s="52">
        <v>250309008</v>
      </c>
      <c r="C935" s="51" t="s">
        <v>1574</v>
      </c>
      <c r="D935" s="52"/>
      <c r="E935" s="52"/>
      <c r="F935" s="58" t="s">
        <v>406</v>
      </c>
      <c r="G935" s="52"/>
      <c r="H935" s="58">
        <v>19</v>
      </c>
      <c r="I935" s="30">
        <v>17.1</v>
      </c>
      <c r="J935" s="30">
        <v>15.2</v>
      </c>
    </row>
    <row r="936" s="5" customFormat="true" spans="1:10">
      <c r="A936" s="58" t="s">
        <v>22</v>
      </c>
      <c r="B936" s="52">
        <v>250309009</v>
      </c>
      <c r="C936" s="51" t="s">
        <v>1575</v>
      </c>
      <c r="D936" s="52" t="s">
        <v>1576</v>
      </c>
      <c r="E936" s="52"/>
      <c r="F936" s="58" t="s">
        <v>406</v>
      </c>
      <c r="G936" s="59"/>
      <c r="H936" s="58" t="s">
        <v>78</v>
      </c>
      <c r="I936" s="58" t="s">
        <v>78</v>
      </c>
      <c r="J936" s="58" t="s">
        <v>78</v>
      </c>
    </row>
    <row r="937" s="5" customFormat="true" spans="1:10">
      <c r="A937" s="58" t="s">
        <v>22</v>
      </c>
      <c r="B937" s="52">
        <v>250309010</v>
      </c>
      <c r="C937" s="51" t="s">
        <v>1577</v>
      </c>
      <c r="D937" s="52"/>
      <c r="E937" s="52"/>
      <c r="F937" s="58" t="s">
        <v>406</v>
      </c>
      <c r="G937" s="52"/>
      <c r="H937" s="58">
        <v>228</v>
      </c>
      <c r="I937" s="30">
        <v>205.2</v>
      </c>
      <c r="J937" s="30">
        <v>182.4</v>
      </c>
    </row>
    <row r="938" s="5" customFormat="true" spans="1:10">
      <c r="A938" s="58" t="s">
        <v>22</v>
      </c>
      <c r="B938" s="52">
        <v>250309011</v>
      </c>
      <c r="C938" s="51" t="s">
        <v>1578</v>
      </c>
      <c r="D938" s="52"/>
      <c r="E938" s="52"/>
      <c r="F938" s="58" t="s">
        <v>406</v>
      </c>
      <c r="G938" s="52"/>
      <c r="H938" s="58">
        <v>28</v>
      </c>
      <c r="I938" s="30">
        <v>25.2</v>
      </c>
      <c r="J938" s="30">
        <v>22.4</v>
      </c>
    </row>
    <row r="939" s="5" customFormat="true" ht="28.5" spans="1:10">
      <c r="A939" s="58" t="s">
        <v>22</v>
      </c>
      <c r="B939" s="52" t="s">
        <v>1579</v>
      </c>
      <c r="C939" s="51" t="s">
        <v>1580</v>
      </c>
      <c r="D939" s="52"/>
      <c r="E939" s="52"/>
      <c r="F939" s="58" t="s">
        <v>33</v>
      </c>
      <c r="G939" s="59"/>
      <c r="H939" s="58">
        <v>1406</v>
      </c>
      <c r="I939" s="30">
        <v>1265.4</v>
      </c>
      <c r="J939" s="30">
        <v>1124.8</v>
      </c>
    </row>
    <row r="940" s="5" customFormat="true" spans="1:10">
      <c r="A940" s="58"/>
      <c r="B940" s="52">
        <v>250310</v>
      </c>
      <c r="C940" s="51" t="s">
        <v>1581</v>
      </c>
      <c r="D940" s="52"/>
      <c r="E940" s="52"/>
      <c r="F940" s="58"/>
      <c r="G940" s="52"/>
      <c r="H940" s="58"/>
      <c r="I940" s="30"/>
      <c r="J940" s="30"/>
    </row>
    <row r="941" s="5" customFormat="true" spans="1:10">
      <c r="A941" s="58" t="s">
        <v>22</v>
      </c>
      <c r="B941" s="52">
        <v>250310001</v>
      </c>
      <c r="C941" s="51" t="s">
        <v>1582</v>
      </c>
      <c r="D941" s="52"/>
      <c r="E941" s="52"/>
      <c r="F941" s="58" t="s">
        <v>406</v>
      </c>
      <c r="G941" s="52"/>
      <c r="H941" s="58"/>
      <c r="I941" s="30"/>
      <c r="J941" s="30"/>
    </row>
    <row r="942" s="5" customFormat="true" ht="28.5" spans="1:10">
      <c r="A942" s="58" t="s">
        <v>22</v>
      </c>
      <c r="B942" s="52" t="s">
        <v>1583</v>
      </c>
      <c r="C942" s="51" t="s">
        <v>1584</v>
      </c>
      <c r="D942" s="52"/>
      <c r="E942" s="52"/>
      <c r="F942" s="58" t="s">
        <v>406</v>
      </c>
      <c r="G942" s="52"/>
      <c r="H942" s="58">
        <v>16</v>
      </c>
      <c r="I942" s="30">
        <v>14.4</v>
      </c>
      <c r="J942" s="30">
        <v>12.8</v>
      </c>
    </row>
    <row r="943" s="5" customFormat="true" ht="28.5" spans="1:10">
      <c r="A943" s="58" t="s">
        <v>22</v>
      </c>
      <c r="B943" s="52" t="s">
        <v>1585</v>
      </c>
      <c r="C943" s="51" t="s">
        <v>1586</v>
      </c>
      <c r="D943" s="52"/>
      <c r="E943" s="52"/>
      <c r="F943" s="58" t="s">
        <v>406</v>
      </c>
      <c r="G943" s="52"/>
      <c r="H943" s="58">
        <v>35</v>
      </c>
      <c r="I943" s="30">
        <v>31.5</v>
      </c>
      <c r="J943" s="30">
        <v>28</v>
      </c>
    </row>
    <row r="944" s="5" customFormat="true" spans="1:10">
      <c r="A944" s="58" t="s">
        <v>22</v>
      </c>
      <c r="B944" s="52">
        <v>250310002</v>
      </c>
      <c r="C944" s="51" t="s">
        <v>1587</v>
      </c>
      <c r="D944" s="52"/>
      <c r="E944" s="52"/>
      <c r="F944" s="58" t="s">
        <v>406</v>
      </c>
      <c r="G944" s="52"/>
      <c r="H944" s="58"/>
      <c r="I944" s="30"/>
      <c r="J944" s="30"/>
    </row>
    <row r="945" s="5" customFormat="true" spans="1:10">
      <c r="A945" s="58" t="s">
        <v>22</v>
      </c>
      <c r="B945" s="52" t="s">
        <v>1588</v>
      </c>
      <c r="C945" s="51" t="s">
        <v>1589</v>
      </c>
      <c r="D945" s="52"/>
      <c r="E945" s="52"/>
      <c r="F945" s="58" t="s">
        <v>406</v>
      </c>
      <c r="G945" s="52"/>
      <c r="H945" s="58">
        <v>17</v>
      </c>
      <c r="I945" s="30">
        <v>15.3</v>
      </c>
      <c r="J945" s="30">
        <v>13.6</v>
      </c>
    </row>
    <row r="946" s="5" customFormat="true" spans="1:10">
      <c r="A946" s="58" t="s">
        <v>22</v>
      </c>
      <c r="B946" s="52" t="s">
        <v>1590</v>
      </c>
      <c r="C946" s="51" t="s">
        <v>1591</v>
      </c>
      <c r="D946" s="52"/>
      <c r="E946" s="52"/>
      <c r="F946" s="58" t="s">
        <v>406</v>
      </c>
      <c r="G946" s="52"/>
      <c r="H946" s="58">
        <v>55</v>
      </c>
      <c r="I946" s="30">
        <v>49.5</v>
      </c>
      <c r="J946" s="30">
        <v>44</v>
      </c>
    </row>
    <row r="947" s="5" customFormat="true" spans="1:10">
      <c r="A947" s="58" t="s">
        <v>22</v>
      </c>
      <c r="B947" s="52">
        <v>250310003</v>
      </c>
      <c r="C947" s="51" t="s">
        <v>1592</v>
      </c>
      <c r="D947" s="52"/>
      <c r="E947" s="52"/>
      <c r="F947" s="58" t="s">
        <v>406</v>
      </c>
      <c r="G947" s="52"/>
      <c r="H947" s="58"/>
      <c r="I947" s="30"/>
      <c r="J947" s="30"/>
    </row>
    <row r="948" s="5" customFormat="true" ht="28.5" spans="1:10">
      <c r="A948" s="58" t="s">
        <v>22</v>
      </c>
      <c r="B948" s="52" t="s">
        <v>1593</v>
      </c>
      <c r="C948" s="51" t="s">
        <v>1594</v>
      </c>
      <c r="D948" s="52"/>
      <c r="E948" s="52"/>
      <c r="F948" s="58" t="s">
        <v>406</v>
      </c>
      <c r="G948" s="52"/>
      <c r="H948" s="58">
        <v>17</v>
      </c>
      <c r="I948" s="30">
        <v>15.3</v>
      </c>
      <c r="J948" s="30">
        <v>13.6</v>
      </c>
    </row>
    <row r="949" s="5" customFormat="true" spans="1:10">
      <c r="A949" s="58" t="s">
        <v>22</v>
      </c>
      <c r="B949" s="52" t="s">
        <v>1595</v>
      </c>
      <c r="C949" s="51" t="s">
        <v>1596</v>
      </c>
      <c r="D949" s="52"/>
      <c r="E949" s="52"/>
      <c r="F949" s="58" t="s">
        <v>406</v>
      </c>
      <c r="G949" s="52"/>
      <c r="H949" s="58">
        <v>52</v>
      </c>
      <c r="I949" s="30">
        <v>46.8</v>
      </c>
      <c r="J949" s="71">
        <v>41.6</v>
      </c>
    </row>
    <row r="950" s="5" customFormat="true" spans="1:10">
      <c r="A950" s="58" t="s">
        <v>22</v>
      </c>
      <c r="B950" s="52">
        <v>250310004</v>
      </c>
      <c r="C950" s="51" t="s">
        <v>1597</v>
      </c>
      <c r="D950" s="52"/>
      <c r="E950" s="52"/>
      <c r="F950" s="58" t="s">
        <v>406</v>
      </c>
      <c r="G950" s="52"/>
      <c r="H950" s="58"/>
      <c r="I950" s="30"/>
      <c r="J950" s="30"/>
    </row>
    <row r="951" s="5" customFormat="true" ht="28.5" spans="1:10">
      <c r="A951" s="58" t="s">
        <v>22</v>
      </c>
      <c r="B951" s="52" t="s">
        <v>1598</v>
      </c>
      <c r="C951" s="51" t="s">
        <v>1599</v>
      </c>
      <c r="D951" s="52"/>
      <c r="E951" s="52"/>
      <c r="F951" s="58" t="s">
        <v>406</v>
      </c>
      <c r="G951" s="52"/>
      <c r="H951" s="58">
        <v>16</v>
      </c>
      <c r="I951" s="30">
        <v>14.4</v>
      </c>
      <c r="J951" s="30">
        <v>12.8</v>
      </c>
    </row>
    <row r="952" s="5" customFormat="true" ht="28.5" spans="1:10">
      <c r="A952" s="58" t="s">
        <v>22</v>
      </c>
      <c r="B952" s="52" t="s">
        <v>1600</v>
      </c>
      <c r="C952" s="51" t="s">
        <v>1601</v>
      </c>
      <c r="D952" s="52"/>
      <c r="E952" s="52"/>
      <c r="F952" s="58" t="s">
        <v>406</v>
      </c>
      <c r="G952" s="52"/>
      <c r="H952" s="58">
        <v>56</v>
      </c>
      <c r="I952" s="30">
        <v>50.4</v>
      </c>
      <c r="J952" s="30">
        <v>44.8</v>
      </c>
    </row>
    <row r="953" s="5" customFormat="true" spans="1:10">
      <c r="A953" s="58" t="s">
        <v>22</v>
      </c>
      <c r="B953" s="52">
        <v>250310005</v>
      </c>
      <c r="C953" s="51" t="s">
        <v>1602</v>
      </c>
      <c r="D953" s="52"/>
      <c r="E953" s="52"/>
      <c r="F953" s="58" t="s">
        <v>406</v>
      </c>
      <c r="G953" s="52"/>
      <c r="H953" s="58"/>
      <c r="I953" s="30"/>
      <c r="J953" s="30"/>
    </row>
    <row r="954" s="5" customFormat="true" ht="28.5" spans="1:10">
      <c r="A954" s="58" t="s">
        <v>22</v>
      </c>
      <c r="B954" s="52" t="s">
        <v>1603</v>
      </c>
      <c r="C954" s="51" t="s">
        <v>1604</v>
      </c>
      <c r="D954" s="52"/>
      <c r="E954" s="52"/>
      <c r="F954" s="58" t="s">
        <v>406</v>
      </c>
      <c r="G954" s="52"/>
      <c r="H954" s="58">
        <v>16</v>
      </c>
      <c r="I954" s="30">
        <v>14.4</v>
      </c>
      <c r="J954" s="30">
        <v>12.8</v>
      </c>
    </row>
    <row r="955" s="5" customFormat="true" ht="28.5" spans="1:10">
      <c r="A955" s="58" t="s">
        <v>22</v>
      </c>
      <c r="B955" s="52" t="s">
        <v>1605</v>
      </c>
      <c r="C955" s="51" t="s">
        <v>1606</v>
      </c>
      <c r="D955" s="52"/>
      <c r="E955" s="52"/>
      <c r="F955" s="58" t="s">
        <v>406</v>
      </c>
      <c r="G955" s="52"/>
      <c r="H955" s="58">
        <v>58</v>
      </c>
      <c r="I955" s="30">
        <v>52.2</v>
      </c>
      <c r="J955" s="30">
        <v>46.4</v>
      </c>
    </row>
    <row r="956" s="5" customFormat="true" spans="1:10">
      <c r="A956" s="58" t="s">
        <v>22</v>
      </c>
      <c r="B956" s="52">
        <v>250310006</v>
      </c>
      <c r="C956" s="51" t="s">
        <v>1607</v>
      </c>
      <c r="D956" s="52"/>
      <c r="E956" s="52"/>
      <c r="F956" s="58" t="s">
        <v>406</v>
      </c>
      <c r="G956" s="52"/>
      <c r="H956" s="58"/>
      <c r="I956" s="30"/>
      <c r="J956" s="30"/>
    </row>
    <row r="957" s="5" customFormat="true" ht="28.5" spans="1:10">
      <c r="A957" s="58" t="s">
        <v>22</v>
      </c>
      <c r="B957" s="52" t="s">
        <v>1608</v>
      </c>
      <c r="C957" s="51" t="s">
        <v>1609</v>
      </c>
      <c r="D957" s="52"/>
      <c r="E957" s="52"/>
      <c r="F957" s="58" t="s">
        <v>406</v>
      </c>
      <c r="G957" s="52"/>
      <c r="H957" s="58">
        <v>16</v>
      </c>
      <c r="I957" s="30">
        <v>14.4</v>
      </c>
      <c r="J957" s="30">
        <v>12.8</v>
      </c>
    </row>
    <row r="958" s="5" customFormat="true" ht="28.5" spans="1:10">
      <c r="A958" s="58" t="s">
        <v>22</v>
      </c>
      <c r="B958" s="52" t="s">
        <v>1610</v>
      </c>
      <c r="C958" s="51" t="s">
        <v>1611</v>
      </c>
      <c r="D958" s="52"/>
      <c r="E958" s="52"/>
      <c r="F958" s="58" t="s">
        <v>406</v>
      </c>
      <c r="G958" s="52"/>
      <c r="H958" s="68">
        <v>47</v>
      </c>
      <c r="I958" s="65">
        <v>42.3</v>
      </c>
      <c r="J958" s="65">
        <v>37.6</v>
      </c>
    </row>
    <row r="959" s="5" customFormat="true" spans="1:10">
      <c r="A959" s="58" t="s">
        <v>22</v>
      </c>
      <c r="B959" s="52">
        <v>250310007</v>
      </c>
      <c r="C959" s="51" t="s">
        <v>1612</v>
      </c>
      <c r="D959" s="52"/>
      <c r="E959" s="52"/>
      <c r="F959" s="58" t="s">
        <v>406</v>
      </c>
      <c r="G959" s="52"/>
      <c r="H959" s="58"/>
      <c r="I959" s="30"/>
      <c r="J959" s="30"/>
    </row>
    <row r="960" s="5" customFormat="true" spans="1:10">
      <c r="A960" s="58" t="s">
        <v>22</v>
      </c>
      <c r="B960" s="52" t="s">
        <v>1613</v>
      </c>
      <c r="C960" s="51" t="s">
        <v>1614</v>
      </c>
      <c r="D960" s="52"/>
      <c r="E960" s="52"/>
      <c r="F960" s="58" t="s">
        <v>406</v>
      </c>
      <c r="G960" s="52"/>
      <c r="H960" s="58">
        <v>16</v>
      </c>
      <c r="I960" s="30">
        <v>14.4</v>
      </c>
      <c r="J960" s="30">
        <v>12.8</v>
      </c>
    </row>
    <row r="961" s="5" customFormat="true" spans="1:10">
      <c r="A961" s="58" t="s">
        <v>22</v>
      </c>
      <c r="B961" s="52" t="s">
        <v>1615</v>
      </c>
      <c r="C961" s="51" t="s">
        <v>1616</v>
      </c>
      <c r="D961" s="52"/>
      <c r="E961" s="52"/>
      <c r="F961" s="58" t="s">
        <v>406</v>
      </c>
      <c r="G961" s="52"/>
      <c r="H961" s="58">
        <v>54</v>
      </c>
      <c r="I961" s="30">
        <v>48.6</v>
      </c>
      <c r="J961" s="30">
        <v>43.2</v>
      </c>
    </row>
    <row r="962" s="5" customFormat="true" spans="1:10">
      <c r="A962" s="58" t="s">
        <v>22</v>
      </c>
      <c r="B962" s="52">
        <v>250310008</v>
      </c>
      <c r="C962" s="51" t="s">
        <v>1617</v>
      </c>
      <c r="D962" s="52"/>
      <c r="E962" s="52"/>
      <c r="F962" s="58" t="s">
        <v>406</v>
      </c>
      <c r="G962" s="52"/>
      <c r="H962" s="58"/>
      <c r="I962" s="30"/>
      <c r="J962" s="30"/>
    </row>
    <row r="963" s="5" customFormat="true" spans="1:10">
      <c r="A963" s="58" t="s">
        <v>22</v>
      </c>
      <c r="B963" s="52" t="s">
        <v>1618</v>
      </c>
      <c r="C963" s="51" t="s">
        <v>1619</v>
      </c>
      <c r="D963" s="52"/>
      <c r="E963" s="52"/>
      <c r="F963" s="58" t="s">
        <v>406</v>
      </c>
      <c r="G963" s="52"/>
      <c r="H963" s="58">
        <v>16</v>
      </c>
      <c r="I963" s="30">
        <v>14.4</v>
      </c>
      <c r="J963" s="30">
        <v>12.8</v>
      </c>
    </row>
    <row r="964" s="5" customFormat="true" spans="1:10">
      <c r="A964" s="58" t="s">
        <v>22</v>
      </c>
      <c r="B964" s="52" t="s">
        <v>1620</v>
      </c>
      <c r="C964" s="51" t="s">
        <v>1621</v>
      </c>
      <c r="D964" s="52"/>
      <c r="E964" s="52"/>
      <c r="F964" s="58" t="s">
        <v>406</v>
      </c>
      <c r="G964" s="52"/>
      <c r="H964" s="68">
        <v>49</v>
      </c>
      <c r="I964" s="65">
        <v>44.1</v>
      </c>
      <c r="J964" s="65">
        <v>39.2</v>
      </c>
    </row>
    <row r="965" s="5" customFormat="true" spans="1:10">
      <c r="A965" s="58" t="s">
        <v>22</v>
      </c>
      <c r="B965" s="52">
        <v>250310009</v>
      </c>
      <c r="C965" s="51" t="s">
        <v>1622</v>
      </c>
      <c r="D965" s="52"/>
      <c r="E965" s="52"/>
      <c r="F965" s="58" t="s">
        <v>406</v>
      </c>
      <c r="G965" s="52"/>
      <c r="H965" s="58"/>
      <c r="I965" s="30"/>
      <c r="J965" s="30"/>
    </row>
    <row r="966" s="5" customFormat="true" ht="28.5" spans="1:10">
      <c r="A966" s="58" t="s">
        <v>22</v>
      </c>
      <c r="B966" s="52" t="s">
        <v>1623</v>
      </c>
      <c r="C966" s="51" t="s">
        <v>1624</v>
      </c>
      <c r="D966" s="52"/>
      <c r="E966" s="52"/>
      <c r="F966" s="58" t="s">
        <v>406</v>
      </c>
      <c r="G966" s="52"/>
      <c r="H966" s="58">
        <v>16</v>
      </c>
      <c r="I966" s="30">
        <v>14.4</v>
      </c>
      <c r="J966" s="30">
        <v>12.8</v>
      </c>
    </row>
    <row r="967" s="5" customFormat="true" spans="1:10">
      <c r="A967" s="58" t="s">
        <v>22</v>
      </c>
      <c r="B967" s="52" t="s">
        <v>1625</v>
      </c>
      <c r="C967" s="51" t="s">
        <v>1626</v>
      </c>
      <c r="D967" s="52"/>
      <c r="E967" s="52"/>
      <c r="F967" s="58" t="s">
        <v>406</v>
      </c>
      <c r="G967" s="52"/>
      <c r="H967" s="58">
        <v>54</v>
      </c>
      <c r="I967" s="30">
        <v>48.6</v>
      </c>
      <c r="J967" s="30">
        <v>43.2</v>
      </c>
    </row>
    <row r="968" s="5" customFormat="true" spans="1:10">
      <c r="A968" s="58" t="s">
        <v>22</v>
      </c>
      <c r="B968" s="52">
        <v>250310010</v>
      </c>
      <c r="C968" s="51" t="s">
        <v>1627</v>
      </c>
      <c r="D968" s="52"/>
      <c r="E968" s="52"/>
      <c r="F968" s="58" t="s">
        <v>406</v>
      </c>
      <c r="G968" s="52"/>
      <c r="H968" s="58"/>
      <c r="I968" s="30"/>
      <c r="J968" s="30"/>
    </row>
    <row r="969" s="5" customFormat="true" ht="28.5" spans="1:10">
      <c r="A969" s="58" t="s">
        <v>22</v>
      </c>
      <c r="B969" s="52" t="s">
        <v>1628</v>
      </c>
      <c r="C969" s="51" t="s">
        <v>1629</v>
      </c>
      <c r="D969" s="52"/>
      <c r="E969" s="52"/>
      <c r="F969" s="58" t="s">
        <v>406</v>
      </c>
      <c r="G969" s="52"/>
      <c r="H969" s="58">
        <v>16</v>
      </c>
      <c r="I969" s="30">
        <v>14.4</v>
      </c>
      <c r="J969" s="30">
        <v>12.8</v>
      </c>
    </row>
    <row r="970" s="5" customFormat="true" ht="28.5" spans="1:10">
      <c r="A970" s="58" t="s">
        <v>22</v>
      </c>
      <c r="B970" s="52" t="s">
        <v>1630</v>
      </c>
      <c r="C970" s="51" t="s">
        <v>1631</v>
      </c>
      <c r="D970" s="52"/>
      <c r="E970" s="52"/>
      <c r="F970" s="58" t="s">
        <v>406</v>
      </c>
      <c r="G970" s="52"/>
      <c r="H970" s="58">
        <v>55</v>
      </c>
      <c r="I970" s="30">
        <v>49.5</v>
      </c>
      <c r="J970" s="30">
        <v>44</v>
      </c>
    </row>
    <row r="971" s="5" customFormat="true" spans="1:10">
      <c r="A971" s="58" t="s">
        <v>22</v>
      </c>
      <c r="B971" s="52">
        <v>250310011</v>
      </c>
      <c r="C971" s="51" t="s">
        <v>1632</v>
      </c>
      <c r="D971" s="52"/>
      <c r="E971" s="52"/>
      <c r="F971" s="58" t="s">
        <v>406</v>
      </c>
      <c r="G971" s="52"/>
      <c r="H971" s="58"/>
      <c r="I971" s="30"/>
      <c r="J971" s="30"/>
    </row>
    <row r="972" s="5" customFormat="true" ht="28.5" spans="1:10">
      <c r="A972" s="58" t="s">
        <v>22</v>
      </c>
      <c r="B972" s="52" t="s">
        <v>1633</v>
      </c>
      <c r="C972" s="51" t="s">
        <v>1634</v>
      </c>
      <c r="D972" s="52"/>
      <c r="E972" s="52"/>
      <c r="F972" s="58" t="s">
        <v>406</v>
      </c>
      <c r="G972" s="52"/>
      <c r="H972" s="58">
        <v>16</v>
      </c>
      <c r="I972" s="30">
        <v>14.4</v>
      </c>
      <c r="J972" s="30">
        <v>12.8</v>
      </c>
    </row>
    <row r="973" s="5" customFormat="true" ht="28.5" spans="1:10">
      <c r="A973" s="58" t="s">
        <v>22</v>
      </c>
      <c r="B973" s="52" t="s">
        <v>1635</v>
      </c>
      <c r="C973" s="51" t="s">
        <v>1636</v>
      </c>
      <c r="D973" s="52"/>
      <c r="E973" s="52"/>
      <c r="F973" s="58" t="s">
        <v>406</v>
      </c>
      <c r="G973" s="52"/>
      <c r="H973" s="58">
        <v>57</v>
      </c>
      <c r="I973" s="30">
        <v>51.3</v>
      </c>
      <c r="J973" s="30">
        <v>45.6</v>
      </c>
    </row>
    <row r="974" s="5" customFormat="true" spans="1:10">
      <c r="A974" s="58" t="s">
        <v>22</v>
      </c>
      <c r="B974" s="52">
        <v>250310012</v>
      </c>
      <c r="C974" s="51" t="s">
        <v>1637</v>
      </c>
      <c r="D974" s="52"/>
      <c r="E974" s="52"/>
      <c r="F974" s="58" t="s">
        <v>406</v>
      </c>
      <c r="G974" s="52"/>
      <c r="H974" s="58"/>
      <c r="I974" s="30"/>
      <c r="J974" s="30"/>
    </row>
    <row r="975" s="5" customFormat="true" spans="1:10">
      <c r="A975" s="58" t="s">
        <v>22</v>
      </c>
      <c r="B975" s="52" t="s">
        <v>1638</v>
      </c>
      <c r="C975" s="51" t="s">
        <v>1639</v>
      </c>
      <c r="D975" s="52"/>
      <c r="E975" s="52"/>
      <c r="F975" s="58" t="s">
        <v>406</v>
      </c>
      <c r="G975" s="52"/>
      <c r="H975" s="58">
        <v>32</v>
      </c>
      <c r="I975" s="30">
        <v>28.8</v>
      </c>
      <c r="J975" s="30">
        <v>25.6</v>
      </c>
    </row>
    <row r="976" s="5" customFormat="true" spans="1:10">
      <c r="A976" s="58" t="s">
        <v>22</v>
      </c>
      <c r="B976" s="52" t="s">
        <v>1640</v>
      </c>
      <c r="C976" s="51" t="s">
        <v>1641</v>
      </c>
      <c r="D976" s="52"/>
      <c r="E976" s="52"/>
      <c r="F976" s="58" t="s">
        <v>406</v>
      </c>
      <c r="G976" s="52"/>
      <c r="H976" s="58">
        <v>54</v>
      </c>
      <c r="I976" s="30">
        <v>48.6</v>
      </c>
      <c r="J976" s="30">
        <v>43.2</v>
      </c>
    </row>
    <row r="977" s="5" customFormat="true" spans="1:10">
      <c r="A977" s="58" t="s">
        <v>22</v>
      </c>
      <c r="B977" s="52">
        <v>250310013</v>
      </c>
      <c r="C977" s="51" t="s">
        <v>1642</v>
      </c>
      <c r="D977" s="52"/>
      <c r="E977" s="52"/>
      <c r="F977" s="58" t="s">
        <v>406</v>
      </c>
      <c r="G977" s="52"/>
      <c r="H977" s="58"/>
      <c r="I977" s="30"/>
      <c r="J977" s="30"/>
    </row>
    <row r="978" s="5" customFormat="true" ht="28.5" spans="1:10">
      <c r="A978" s="58" t="s">
        <v>22</v>
      </c>
      <c r="B978" s="52" t="s">
        <v>1643</v>
      </c>
      <c r="C978" s="51" t="s">
        <v>1644</v>
      </c>
      <c r="D978" s="52"/>
      <c r="E978" s="52"/>
      <c r="F978" s="58" t="s">
        <v>406</v>
      </c>
      <c r="G978" s="52"/>
      <c r="H978" s="58">
        <v>32</v>
      </c>
      <c r="I978" s="30">
        <v>28.8</v>
      </c>
      <c r="J978" s="30">
        <v>25.6</v>
      </c>
    </row>
    <row r="979" s="5" customFormat="true" ht="28.5" spans="1:10">
      <c r="A979" s="58" t="s">
        <v>22</v>
      </c>
      <c r="B979" s="52" t="s">
        <v>1645</v>
      </c>
      <c r="C979" s="51" t="s">
        <v>1646</v>
      </c>
      <c r="D979" s="52"/>
      <c r="E979" s="52"/>
      <c r="F979" s="58" t="s">
        <v>406</v>
      </c>
      <c r="G979" s="52"/>
      <c r="H979" s="58">
        <v>45</v>
      </c>
      <c r="I979" s="30">
        <v>40.5</v>
      </c>
      <c r="J979" s="71">
        <v>36</v>
      </c>
    </row>
    <row r="980" s="5" customFormat="true" ht="28.5" spans="1:10">
      <c r="A980" s="58" t="s">
        <v>22</v>
      </c>
      <c r="B980" s="52">
        <v>250310014</v>
      </c>
      <c r="C980" s="51" t="s">
        <v>1647</v>
      </c>
      <c r="D980" s="52"/>
      <c r="E980" s="52"/>
      <c r="F980" s="58" t="s">
        <v>406</v>
      </c>
      <c r="G980" s="52"/>
      <c r="H980" s="58"/>
      <c r="I980" s="30"/>
      <c r="J980" s="30"/>
    </row>
    <row r="981" s="5" customFormat="true" ht="28.5" spans="1:10">
      <c r="A981" s="58" t="s">
        <v>22</v>
      </c>
      <c r="B981" s="52" t="s">
        <v>1648</v>
      </c>
      <c r="C981" s="51" t="s">
        <v>1649</v>
      </c>
      <c r="D981" s="52"/>
      <c r="E981" s="52"/>
      <c r="F981" s="58" t="s">
        <v>406</v>
      </c>
      <c r="G981" s="52"/>
      <c r="H981" s="58">
        <v>32</v>
      </c>
      <c r="I981" s="30">
        <v>28.8</v>
      </c>
      <c r="J981" s="30">
        <v>25.6</v>
      </c>
    </row>
    <row r="982" s="5" customFormat="true" ht="28.5" spans="1:10">
      <c r="A982" s="58" t="s">
        <v>22</v>
      </c>
      <c r="B982" s="52" t="s">
        <v>1650</v>
      </c>
      <c r="C982" s="51" t="s">
        <v>1651</v>
      </c>
      <c r="D982" s="52"/>
      <c r="E982" s="52"/>
      <c r="F982" s="58" t="s">
        <v>406</v>
      </c>
      <c r="G982" s="52"/>
      <c r="H982" s="58">
        <v>45</v>
      </c>
      <c r="I982" s="30">
        <v>40.5</v>
      </c>
      <c r="J982" s="71">
        <v>36</v>
      </c>
    </row>
    <row r="983" s="5" customFormat="true" spans="1:10">
      <c r="A983" s="58" t="s">
        <v>22</v>
      </c>
      <c r="B983" s="52">
        <v>250310015</v>
      </c>
      <c r="C983" s="51" t="s">
        <v>1652</v>
      </c>
      <c r="D983" s="52"/>
      <c r="E983" s="52"/>
      <c r="F983" s="58" t="s">
        <v>406</v>
      </c>
      <c r="G983" s="52"/>
      <c r="H983" s="58"/>
      <c r="I983" s="30"/>
      <c r="J983" s="30"/>
    </row>
    <row r="984" s="5" customFormat="true" spans="1:10">
      <c r="A984" s="58" t="s">
        <v>22</v>
      </c>
      <c r="B984" s="52" t="s">
        <v>1653</v>
      </c>
      <c r="C984" s="51" t="s">
        <v>1654</v>
      </c>
      <c r="D984" s="52"/>
      <c r="E984" s="52"/>
      <c r="F984" s="58" t="s">
        <v>406</v>
      </c>
      <c r="G984" s="52"/>
      <c r="H984" s="58">
        <v>8</v>
      </c>
      <c r="I984" s="30">
        <v>7.2</v>
      </c>
      <c r="J984" s="30">
        <v>6.4</v>
      </c>
    </row>
    <row r="985" s="5" customFormat="true" spans="1:10">
      <c r="A985" s="58" t="s">
        <v>22</v>
      </c>
      <c r="B985" s="52" t="s">
        <v>1655</v>
      </c>
      <c r="C985" s="51" t="s">
        <v>1656</v>
      </c>
      <c r="D985" s="52"/>
      <c r="E985" s="52"/>
      <c r="F985" s="58" t="s">
        <v>406</v>
      </c>
      <c r="G985" s="52"/>
      <c r="H985" s="58">
        <v>55</v>
      </c>
      <c r="I985" s="30">
        <v>49.5</v>
      </c>
      <c r="J985" s="30">
        <v>44</v>
      </c>
    </row>
    <row r="986" s="5" customFormat="true" spans="1:10">
      <c r="A986" s="58" t="s">
        <v>22</v>
      </c>
      <c r="B986" s="52">
        <v>250310016</v>
      </c>
      <c r="C986" s="51" t="s">
        <v>1657</v>
      </c>
      <c r="D986" s="52"/>
      <c r="E986" s="52"/>
      <c r="F986" s="58" t="s">
        <v>406</v>
      </c>
      <c r="G986" s="52"/>
      <c r="H986" s="58"/>
      <c r="I986" s="30"/>
      <c r="J986" s="30"/>
    </row>
    <row r="987" s="5" customFormat="true" ht="28.5" spans="1:10">
      <c r="A987" s="58" t="s">
        <v>22</v>
      </c>
      <c r="B987" s="52" t="s">
        <v>1658</v>
      </c>
      <c r="C987" s="51" t="s">
        <v>1659</v>
      </c>
      <c r="D987" s="52"/>
      <c r="E987" s="52"/>
      <c r="F987" s="58" t="s">
        <v>406</v>
      </c>
      <c r="G987" s="52"/>
      <c r="H987" s="58">
        <v>11</v>
      </c>
      <c r="I987" s="30">
        <v>9.9</v>
      </c>
      <c r="J987" s="30">
        <v>8.8</v>
      </c>
    </row>
    <row r="988" s="5" customFormat="true" ht="28.5" spans="1:10">
      <c r="A988" s="58" t="s">
        <v>22</v>
      </c>
      <c r="B988" s="52" t="s">
        <v>1660</v>
      </c>
      <c r="C988" s="51" t="s">
        <v>1661</v>
      </c>
      <c r="D988" s="52"/>
      <c r="E988" s="52"/>
      <c r="F988" s="58" t="s">
        <v>406</v>
      </c>
      <c r="G988" s="52"/>
      <c r="H988" s="58">
        <v>43</v>
      </c>
      <c r="I988" s="30">
        <v>38.7</v>
      </c>
      <c r="J988" s="30">
        <v>34.4</v>
      </c>
    </row>
    <row r="989" s="5" customFormat="true" spans="1:10">
      <c r="A989" s="58" t="s">
        <v>22</v>
      </c>
      <c r="B989" s="52">
        <v>250310017</v>
      </c>
      <c r="C989" s="51" t="s">
        <v>1662</v>
      </c>
      <c r="D989" s="52"/>
      <c r="E989" s="52"/>
      <c r="F989" s="58" t="s">
        <v>406</v>
      </c>
      <c r="G989" s="52"/>
      <c r="H989" s="58"/>
      <c r="I989" s="30"/>
      <c r="J989" s="30"/>
    </row>
    <row r="990" s="5" customFormat="true" ht="28.5" spans="1:10">
      <c r="A990" s="58" t="s">
        <v>22</v>
      </c>
      <c r="B990" s="52" t="s">
        <v>1663</v>
      </c>
      <c r="C990" s="51" t="s">
        <v>1664</v>
      </c>
      <c r="D990" s="52"/>
      <c r="E990" s="52"/>
      <c r="F990" s="58" t="s">
        <v>406</v>
      </c>
      <c r="G990" s="52"/>
      <c r="H990" s="58">
        <v>20</v>
      </c>
      <c r="I990" s="30">
        <v>18</v>
      </c>
      <c r="J990" s="30">
        <v>16</v>
      </c>
    </row>
    <row r="991" s="5" customFormat="true" ht="28.5" spans="1:10">
      <c r="A991" s="58" t="s">
        <v>22</v>
      </c>
      <c r="B991" s="52" t="s">
        <v>1665</v>
      </c>
      <c r="C991" s="51" t="s">
        <v>1666</v>
      </c>
      <c r="D991" s="52"/>
      <c r="E991" s="52"/>
      <c r="F991" s="58" t="s">
        <v>406</v>
      </c>
      <c r="G991" s="52"/>
      <c r="H991" s="58">
        <v>50</v>
      </c>
      <c r="I991" s="30">
        <v>45</v>
      </c>
      <c r="J991" s="30">
        <v>40</v>
      </c>
    </row>
    <row r="992" s="5" customFormat="true" spans="1:10">
      <c r="A992" s="58" t="s">
        <v>22</v>
      </c>
      <c r="B992" s="52">
        <v>250310018</v>
      </c>
      <c r="C992" s="51" t="s">
        <v>1667</v>
      </c>
      <c r="D992" s="52"/>
      <c r="E992" s="52"/>
      <c r="F992" s="58" t="s">
        <v>406</v>
      </c>
      <c r="G992" s="52"/>
      <c r="H992" s="58"/>
      <c r="I992" s="30"/>
      <c r="J992" s="30"/>
    </row>
    <row r="993" s="5" customFormat="true" spans="1:10">
      <c r="A993" s="58" t="s">
        <v>22</v>
      </c>
      <c r="B993" s="52" t="s">
        <v>1668</v>
      </c>
      <c r="C993" s="51" t="s">
        <v>1669</v>
      </c>
      <c r="D993" s="52"/>
      <c r="E993" s="52"/>
      <c r="F993" s="58" t="s">
        <v>406</v>
      </c>
      <c r="G993" s="52"/>
      <c r="H993" s="58">
        <v>20</v>
      </c>
      <c r="I993" s="30">
        <v>18</v>
      </c>
      <c r="J993" s="30">
        <v>16</v>
      </c>
    </row>
    <row r="994" s="5" customFormat="true" spans="1:10">
      <c r="A994" s="58" t="s">
        <v>22</v>
      </c>
      <c r="B994" s="52" t="s">
        <v>1670</v>
      </c>
      <c r="C994" s="51" t="s">
        <v>1671</v>
      </c>
      <c r="D994" s="52"/>
      <c r="E994" s="52"/>
      <c r="F994" s="58" t="s">
        <v>406</v>
      </c>
      <c r="G994" s="52"/>
      <c r="H994" s="68">
        <v>47</v>
      </c>
      <c r="I994" s="65">
        <v>42.3</v>
      </c>
      <c r="J994" s="65">
        <v>37.6</v>
      </c>
    </row>
    <row r="995" s="5" customFormat="true" spans="1:10">
      <c r="A995" s="58" t="s">
        <v>22</v>
      </c>
      <c r="B995" s="52">
        <v>250310019</v>
      </c>
      <c r="C995" s="51" t="s">
        <v>1672</v>
      </c>
      <c r="D995" s="52"/>
      <c r="E995" s="52"/>
      <c r="F995" s="58" t="s">
        <v>406</v>
      </c>
      <c r="G995" s="52"/>
      <c r="H995" s="58"/>
      <c r="I995" s="30"/>
      <c r="J995" s="30"/>
    </row>
    <row r="996" s="5" customFormat="true" ht="28.5" spans="1:10">
      <c r="A996" s="58" t="s">
        <v>22</v>
      </c>
      <c r="B996" s="52" t="s">
        <v>1673</v>
      </c>
      <c r="C996" s="51" t="s">
        <v>1674</v>
      </c>
      <c r="D996" s="52"/>
      <c r="E996" s="52"/>
      <c r="F996" s="58" t="s">
        <v>406</v>
      </c>
      <c r="G996" s="52"/>
      <c r="H996" s="58">
        <v>21</v>
      </c>
      <c r="I996" s="30">
        <v>18.9</v>
      </c>
      <c r="J996" s="30">
        <v>16.8</v>
      </c>
    </row>
    <row r="997" s="5" customFormat="true" ht="28.5" spans="1:10">
      <c r="A997" s="58" t="s">
        <v>22</v>
      </c>
      <c r="B997" s="52" t="s">
        <v>1675</v>
      </c>
      <c r="C997" s="51" t="s">
        <v>1676</v>
      </c>
      <c r="D997" s="52"/>
      <c r="E997" s="52"/>
      <c r="F997" s="58" t="s">
        <v>406</v>
      </c>
      <c r="G997" s="52"/>
      <c r="H997" s="58">
        <v>40</v>
      </c>
      <c r="I997" s="30">
        <v>36</v>
      </c>
      <c r="J997" s="30">
        <v>32</v>
      </c>
    </row>
    <row r="998" s="5" customFormat="true" spans="1:10">
      <c r="A998" s="58" t="s">
        <v>22</v>
      </c>
      <c r="B998" s="52">
        <v>250310020</v>
      </c>
      <c r="C998" s="51" t="s">
        <v>1677</v>
      </c>
      <c r="D998" s="52"/>
      <c r="E998" s="52"/>
      <c r="F998" s="58" t="s">
        <v>406</v>
      </c>
      <c r="G998" s="52"/>
      <c r="H998" s="58"/>
      <c r="I998" s="30"/>
      <c r="J998" s="30"/>
    </row>
    <row r="999" s="5" customFormat="true" ht="28.5" spans="1:10">
      <c r="A999" s="58" t="s">
        <v>22</v>
      </c>
      <c r="B999" s="52" t="s">
        <v>1678</v>
      </c>
      <c r="C999" s="51" t="s">
        <v>1679</v>
      </c>
      <c r="D999" s="52"/>
      <c r="E999" s="52"/>
      <c r="F999" s="58" t="s">
        <v>406</v>
      </c>
      <c r="G999" s="52"/>
      <c r="H999" s="58">
        <v>25</v>
      </c>
      <c r="I999" s="30">
        <v>22.5</v>
      </c>
      <c r="J999" s="30">
        <v>20</v>
      </c>
    </row>
    <row r="1000" s="5" customFormat="true" spans="1:10">
      <c r="A1000" s="58" t="s">
        <v>22</v>
      </c>
      <c r="B1000" s="52" t="s">
        <v>1680</v>
      </c>
      <c r="C1000" s="51" t="s">
        <v>1681</v>
      </c>
      <c r="D1000" s="52"/>
      <c r="E1000" s="52"/>
      <c r="F1000" s="58" t="s">
        <v>406</v>
      </c>
      <c r="G1000" s="52"/>
      <c r="H1000" s="68">
        <v>67.5</v>
      </c>
      <c r="I1000" s="65">
        <v>60.75</v>
      </c>
      <c r="J1000" s="65">
        <v>54</v>
      </c>
    </row>
    <row r="1001" s="5" customFormat="true" ht="28.5" spans="1:10">
      <c r="A1001" s="58" t="s">
        <v>22</v>
      </c>
      <c r="B1001" s="52" t="s">
        <v>1682</v>
      </c>
      <c r="C1001" s="51" t="s">
        <v>1683</v>
      </c>
      <c r="D1001" s="52"/>
      <c r="E1001" s="52"/>
      <c r="F1001" s="58" t="s">
        <v>406</v>
      </c>
      <c r="G1001" s="52"/>
      <c r="H1001" s="58">
        <v>95</v>
      </c>
      <c r="I1001" s="30">
        <v>85.5</v>
      </c>
      <c r="J1001" s="30">
        <v>76</v>
      </c>
    </row>
    <row r="1002" s="5" customFormat="true" spans="1:10">
      <c r="A1002" s="58" t="s">
        <v>22</v>
      </c>
      <c r="B1002" s="52">
        <v>250310021</v>
      </c>
      <c r="C1002" s="51" t="s">
        <v>1684</v>
      </c>
      <c r="D1002" s="52"/>
      <c r="E1002" s="52"/>
      <c r="F1002" s="58" t="s">
        <v>406</v>
      </c>
      <c r="G1002" s="52"/>
      <c r="H1002" s="58"/>
      <c r="I1002" s="30"/>
      <c r="J1002" s="30"/>
    </row>
    <row r="1003" s="5" customFormat="true" ht="28.5" spans="1:10">
      <c r="A1003" s="58" t="s">
        <v>22</v>
      </c>
      <c r="B1003" s="52" t="s">
        <v>1685</v>
      </c>
      <c r="C1003" s="51" t="s">
        <v>1686</v>
      </c>
      <c r="D1003" s="52"/>
      <c r="E1003" s="52"/>
      <c r="F1003" s="58" t="s">
        <v>406</v>
      </c>
      <c r="G1003" s="52"/>
      <c r="H1003" s="58">
        <v>25</v>
      </c>
      <c r="I1003" s="30">
        <v>22.5</v>
      </c>
      <c r="J1003" s="30">
        <v>20</v>
      </c>
    </row>
    <row r="1004" s="5" customFormat="true" spans="1:10">
      <c r="A1004" s="58" t="s">
        <v>22</v>
      </c>
      <c r="B1004" s="52" t="s">
        <v>1687</v>
      </c>
      <c r="C1004" s="51" t="s">
        <v>1688</v>
      </c>
      <c r="D1004" s="52"/>
      <c r="E1004" s="52"/>
      <c r="F1004" s="58" t="s">
        <v>406</v>
      </c>
      <c r="G1004" s="52"/>
      <c r="H1004" s="68">
        <v>67.5</v>
      </c>
      <c r="I1004" s="65">
        <v>60.75</v>
      </c>
      <c r="J1004" s="65">
        <v>54</v>
      </c>
    </row>
    <row r="1005" s="5" customFormat="true" spans="1:10">
      <c r="A1005" s="58" t="s">
        <v>22</v>
      </c>
      <c r="B1005" s="52" t="s">
        <v>1689</v>
      </c>
      <c r="C1005" s="51" t="s">
        <v>1690</v>
      </c>
      <c r="D1005" s="52"/>
      <c r="E1005" s="52"/>
      <c r="F1005" s="58" t="s">
        <v>406</v>
      </c>
      <c r="G1005" s="52"/>
      <c r="H1005" s="58">
        <v>95</v>
      </c>
      <c r="I1005" s="30">
        <v>85.5</v>
      </c>
      <c r="J1005" s="30">
        <v>76</v>
      </c>
    </row>
    <row r="1006" s="5" customFormat="true" spans="1:10">
      <c r="A1006" s="58" t="s">
        <v>22</v>
      </c>
      <c r="B1006" s="52">
        <v>250310022</v>
      </c>
      <c r="C1006" s="51" t="s">
        <v>1691</v>
      </c>
      <c r="D1006" s="52"/>
      <c r="E1006" s="52"/>
      <c r="F1006" s="58" t="s">
        <v>406</v>
      </c>
      <c r="G1006" s="52"/>
      <c r="H1006" s="58"/>
      <c r="I1006" s="30"/>
      <c r="J1006" s="30"/>
    </row>
    <row r="1007" s="5" customFormat="true" ht="28.5" spans="1:10">
      <c r="A1007" s="58" t="s">
        <v>22</v>
      </c>
      <c r="B1007" s="52" t="s">
        <v>1692</v>
      </c>
      <c r="C1007" s="51" t="s">
        <v>1693</v>
      </c>
      <c r="D1007" s="52"/>
      <c r="E1007" s="52"/>
      <c r="F1007" s="58" t="s">
        <v>406</v>
      </c>
      <c r="G1007" s="52"/>
      <c r="H1007" s="58">
        <v>10</v>
      </c>
      <c r="I1007" s="30">
        <v>9</v>
      </c>
      <c r="J1007" s="30">
        <v>8</v>
      </c>
    </row>
    <row r="1008" s="5" customFormat="true" ht="28.5" spans="1:10">
      <c r="A1008" s="58" t="s">
        <v>22</v>
      </c>
      <c r="B1008" s="52" t="s">
        <v>1694</v>
      </c>
      <c r="C1008" s="51" t="s">
        <v>1695</v>
      </c>
      <c r="D1008" s="52"/>
      <c r="E1008" s="52"/>
      <c r="F1008" s="58" t="s">
        <v>406</v>
      </c>
      <c r="G1008" s="52"/>
      <c r="H1008" s="68">
        <v>48</v>
      </c>
      <c r="I1008" s="65">
        <v>43.2</v>
      </c>
      <c r="J1008" s="65">
        <v>38.4</v>
      </c>
    </row>
    <row r="1009" s="5" customFormat="true" spans="1:10">
      <c r="A1009" s="58" t="s">
        <v>22</v>
      </c>
      <c r="B1009" s="52">
        <v>250310023</v>
      </c>
      <c r="C1009" s="51" t="s">
        <v>1696</v>
      </c>
      <c r="D1009" s="52"/>
      <c r="E1009" s="52"/>
      <c r="F1009" s="58" t="s">
        <v>406</v>
      </c>
      <c r="G1009" s="52"/>
      <c r="H1009" s="58"/>
      <c r="I1009" s="30"/>
      <c r="J1009" s="30"/>
    </row>
    <row r="1010" s="5" customFormat="true" spans="1:10">
      <c r="A1010" s="58" t="s">
        <v>22</v>
      </c>
      <c r="B1010" s="52" t="s">
        <v>1697</v>
      </c>
      <c r="C1010" s="51" t="s">
        <v>1698</v>
      </c>
      <c r="D1010" s="52"/>
      <c r="E1010" s="52"/>
      <c r="F1010" s="58" t="s">
        <v>406</v>
      </c>
      <c r="G1010" s="52"/>
      <c r="H1010" s="58">
        <v>16</v>
      </c>
      <c r="I1010" s="30">
        <v>14.4</v>
      </c>
      <c r="J1010" s="30">
        <v>12.8</v>
      </c>
    </row>
    <row r="1011" s="5" customFormat="true" spans="1:10">
      <c r="A1011" s="58" t="s">
        <v>22</v>
      </c>
      <c r="B1011" s="52" t="s">
        <v>1699</v>
      </c>
      <c r="C1011" s="51" t="s">
        <v>1700</v>
      </c>
      <c r="D1011" s="52"/>
      <c r="E1011" s="52"/>
      <c r="F1011" s="58" t="s">
        <v>406</v>
      </c>
      <c r="G1011" s="52"/>
      <c r="H1011" s="58">
        <v>45</v>
      </c>
      <c r="I1011" s="30">
        <v>40.5</v>
      </c>
      <c r="J1011" s="30">
        <v>36</v>
      </c>
    </row>
    <row r="1012" s="5" customFormat="true" spans="1:10">
      <c r="A1012" s="58" t="s">
        <v>22</v>
      </c>
      <c r="B1012" s="52">
        <v>250310024</v>
      </c>
      <c r="C1012" s="51" t="s">
        <v>1701</v>
      </c>
      <c r="D1012" s="52" t="s">
        <v>1702</v>
      </c>
      <c r="E1012" s="52"/>
      <c r="F1012" s="58" t="s">
        <v>406</v>
      </c>
      <c r="G1012" s="52"/>
      <c r="H1012" s="58"/>
      <c r="I1012" s="30"/>
      <c r="J1012" s="30"/>
    </row>
    <row r="1013" s="5" customFormat="true" ht="31.5" spans="1:10">
      <c r="A1013" s="58" t="s">
        <v>22</v>
      </c>
      <c r="B1013" s="52" t="s">
        <v>1703</v>
      </c>
      <c r="C1013" s="51" t="s">
        <v>1704</v>
      </c>
      <c r="D1013" s="70" t="s">
        <v>1705</v>
      </c>
      <c r="E1013" s="52"/>
      <c r="F1013" s="58" t="s">
        <v>406</v>
      </c>
      <c r="G1013" s="70" t="s">
        <v>1276</v>
      </c>
      <c r="H1013" s="58">
        <v>95</v>
      </c>
      <c r="I1013" s="30">
        <v>85.5</v>
      </c>
      <c r="J1013" s="30">
        <v>76</v>
      </c>
    </row>
    <row r="1014" s="5" customFormat="true" spans="1:10">
      <c r="A1014" s="58" t="s">
        <v>22</v>
      </c>
      <c r="B1014" s="52" t="s">
        <v>1706</v>
      </c>
      <c r="C1014" s="51" t="s">
        <v>1707</v>
      </c>
      <c r="D1014" s="52" t="s">
        <v>1702</v>
      </c>
      <c r="E1014" s="52"/>
      <c r="F1014" s="58" t="s">
        <v>406</v>
      </c>
      <c r="G1014" s="52"/>
      <c r="H1014" s="58">
        <v>15</v>
      </c>
      <c r="I1014" s="30">
        <v>13.5</v>
      </c>
      <c r="J1014" s="30">
        <v>12</v>
      </c>
    </row>
    <row r="1015" s="5" customFormat="true" spans="1:10">
      <c r="A1015" s="58" t="s">
        <v>22</v>
      </c>
      <c r="B1015" s="52">
        <v>250310025</v>
      </c>
      <c r="C1015" s="51" t="s">
        <v>1708</v>
      </c>
      <c r="D1015" s="52"/>
      <c r="E1015" s="52"/>
      <c r="F1015" s="58" t="s">
        <v>406</v>
      </c>
      <c r="G1015" s="52"/>
      <c r="H1015" s="58"/>
      <c r="I1015" s="30"/>
      <c r="J1015" s="30"/>
    </row>
    <row r="1016" s="5" customFormat="true" ht="28.5" spans="1:10">
      <c r="A1016" s="58" t="s">
        <v>22</v>
      </c>
      <c r="B1016" s="52" t="s">
        <v>1709</v>
      </c>
      <c r="C1016" s="51" t="s">
        <v>1710</v>
      </c>
      <c r="D1016" s="52"/>
      <c r="E1016" s="52"/>
      <c r="F1016" s="58" t="s">
        <v>406</v>
      </c>
      <c r="G1016" s="52"/>
      <c r="H1016" s="58">
        <v>76</v>
      </c>
      <c r="I1016" s="30">
        <v>68.4</v>
      </c>
      <c r="J1016" s="30">
        <v>60.8</v>
      </c>
    </row>
    <row r="1017" s="5" customFormat="true" ht="28.5" spans="1:10">
      <c r="A1017" s="58" t="s">
        <v>22</v>
      </c>
      <c r="B1017" s="52" t="s">
        <v>1711</v>
      </c>
      <c r="C1017" s="51" t="s">
        <v>1712</v>
      </c>
      <c r="D1017" s="52"/>
      <c r="E1017" s="52"/>
      <c r="F1017" s="58" t="s">
        <v>406</v>
      </c>
      <c r="G1017" s="52"/>
      <c r="H1017" s="68">
        <v>37</v>
      </c>
      <c r="I1017" s="65">
        <v>33.3</v>
      </c>
      <c r="J1017" s="65">
        <v>29.6</v>
      </c>
    </row>
    <row r="1018" s="5" customFormat="true" spans="1:10">
      <c r="A1018" s="58" t="s">
        <v>22</v>
      </c>
      <c r="B1018" s="72">
        <v>250310026</v>
      </c>
      <c r="C1018" s="72" t="s">
        <v>1713</v>
      </c>
      <c r="D1018" s="75" t="s">
        <v>1714</v>
      </c>
      <c r="E1018" s="52"/>
      <c r="F1018" s="58" t="s">
        <v>406</v>
      </c>
      <c r="G1018" s="52"/>
      <c r="H1018" s="58">
        <v>34</v>
      </c>
      <c r="I1018" s="30">
        <v>30.6</v>
      </c>
      <c r="J1018" s="71">
        <v>27.2</v>
      </c>
    </row>
    <row r="1019" s="5" customFormat="true" spans="1:10">
      <c r="A1019" s="58" t="s">
        <v>22</v>
      </c>
      <c r="B1019" s="52">
        <v>250310027</v>
      </c>
      <c r="C1019" s="51" t="s">
        <v>1715</v>
      </c>
      <c r="D1019" s="52"/>
      <c r="E1019" s="52"/>
      <c r="F1019" s="58" t="s">
        <v>406</v>
      </c>
      <c r="G1019" s="52"/>
      <c r="H1019" s="58">
        <v>27</v>
      </c>
      <c r="I1019" s="30">
        <v>24.3</v>
      </c>
      <c r="J1019" s="71">
        <v>21.6</v>
      </c>
    </row>
    <row r="1020" s="5" customFormat="true" spans="1:10">
      <c r="A1020" s="58" t="s">
        <v>22</v>
      </c>
      <c r="B1020" s="52">
        <v>250310028</v>
      </c>
      <c r="C1020" s="51" t="s">
        <v>1716</v>
      </c>
      <c r="D1020" s="52"/>
      <c r="E1020" s="52"/>
      <c r="F1020" s="58" t="s">
        <v>406</v>
      </c>
      <c r="G1020" s="52"/>
      <c r="H1020" s="58">
        <v>27</v>
      </c>
      <c r="I1020" s="30">
        <v>24.3</v>
      </c>
      <c r="J1020" s="71">
        <v>21.6</v>
      </c>
    </row>
    <row r="1021" s="5" customFormat="true" spans="1:10">
      <c r="A1021" s="58" t="s">
        <v>22</v>
      </c>
      <c r="B1021" s="52">
        <v>250310029</v>
      </c>
      <c r="C1021" s="51" t="s">
        <v>1717</v>
      </c>
      <c r="D1021" s="52"/>
      <c r="E1021" s="52"/>
      <c r="F1021" s="58" t="s">
        <v>406</v>
      </c>
      <c r="G1021" s="52"/>
      <c r="H1021" s="68">
        <v>77</v>
      </c>
      <c r="I1021" s="65">
        <v>69.3</v>
      </c>
      <c r="J1021" s="65">
        <v>61.6</v>
      </c>
    </row>
    <row r="1022" s="5" customFormat="true" spans="1:10">
      <c r="A1022" s="58" t="s">
        <v>22</v>
      </c>
      <c r="B1022" s="52">
        <v>250310030</v>
      </c>
      <c r="C1022" s="51" t="s">
        <v>1718</v>
      </c>
      <c r="D1022" s="52"/>
      <c r="E1022" s="52"/>
      <c r="F1022" s="58" t="s">
        <v>406</v>
      </c>
      <c r="G1022" s="52"/>
      <c r="H1022" s="58"/>
      <c r="I1022" s="30"/>
      <c r="J1022" s="30"/>
    </row>
    <row r="1023" s="5" customFormat="true" spans="1:10">
      <c r="A1023" s="58" t="s">
        <v>22</v>
      </c>
      <c r="B1023" s="52" t="s">
        <v>1719</v>
      </c>
      <c r="C1023" s="51" t="s">
        <v>1720</v>
      </c>
      <c r="D1023" s="52"/>
      <c r="E1023" s="52"/>
      <c r="F1023" s="58" t="s">
        <v>406</v>
      </c>
      <c r="G1023" s="52"/>
      <c r="H1023" s="58">
        <v>12</v>
      </c>
      <c r="I1023" s="30">
        <v>10.8</v>
      </c>
      <c r="J1023" s="30">
        <v>9.6</v>
      </c>
    </row>
    <row r="1024" s="5" customFormat="true" spans="1:10">
      <c r="A1024" s="58" t="s">
        <v>22</v>
      </c>
      <c r="B1024" s="52" t="s">
        <v>1721</v>
      </c>
      <c r="C1024" s="51" t="s">
        <v>1722</v>
      </c>
      <c r="D1024" s="52"/>
      <c r="E1024" s="52"/>
      <c r="F1024" s="58" t="s">
        <v>406</v>
      </c>
      <c r="G1024" s="52"/>
      <c r="H1024" s="58">
        <v>55</v>
      </c>
      <c r="I1024" s="30">
        <v>49.5</v>
      </c>
      <c r="J1024" s="30">
        <v>44</v>
      </c>
    </row>
    <row r="1025" s="5" customFormat="true" spans="1:10">
      <c r="A1025" s="58" t="s">
        <v>22</v>
      </c>
      <c r="B1025" s="52">
        <v>250310031</v>
      </c>
      <c r="C1025" s="51" t="s">
        <v>1723</v>
      </c>
      <c r="D1025" s="52"/>
      <c r="E1025" s="52"/>
      <c r="F1025" s="58" t="s">
        <v>406</v>
      </c>
      <c r="G1025" s="52"/>
      <c r="H1025" s="58"/>
      <c r="I1025" s="30"/>
      <c r="J1025" s="30"/>
    </row>
    <row r="1026" s="5" customFormat="true" ht="28.5" spans="1:10">
      <c r="A1026" s="58" t="s">
        <v>22</v>
      </c>
      <c r="B1026" s="52" t="s">
        <v>1724</v>
      </c>
      <c r="C1026" s="51" t="s">
        <v>1725</v>
      </c>
      <c r="D1026" s="52"/>
      <c r="E1026" s="52"/>
      <c r="F1026" s="58" t="s">
        <v>406</v>
      </c>
      <c r="G1026" s="52"/>
      <c r="H1026" s="58">
        <v>21</v>
      </c>
      <c r="I1026" s="30">
        <v>18.9</v>
      </c>
      <c r="J1026" s="30">
        <v>16.8</v>
      </c>
    </row>
    <row r="1027" s="5" customFormat="true" spans="1:10">
      <c r="A1027" s="58" t="s">
        <v>22</v>
      </c>
      <c r="B1027" s="52" t="s">
        <v>1726</v>
      </c>
      <c r="C1027" s="51" t="s">
        <v>1727</v>
      </c>
      <c r="D1027" s="52"/>
      <c r="E1027" s="52"/>
      <c r="F1027" s="58" t="s">
        <v>406</v>
      </c>
      <c r="G1027" s="52"/>
      <c r="H1027" s="58">
        <v>43</v>
      </c>
      <c r="I1027" s="30">
        <v>38.7</v>
      </c>
      <c r="J1027" s="30">
        <v>34.4</v>
      </c>
    </row>
    <row r="1028" s="5" customFormat="true" spans="1:10">
      <c r="A1028" s="58" t="s">
        <v>22</v>
      </c>
      <c r="B1028" s="52">
        <v>250310032</v>
      </c>
      <c r="C1028" s="51" t="s">
        <v>1728</v>
      </c>
      <c r="D1028" s="52"/>
      <c r="E1028" s="52"/>
      <c r="F1028" s="58" t="s">
        <v>406</v>
      </c>
      <c r="G1028" s="52"/>
      <c r="H1028" s="58"/>
      <c r="I1028" s="30"/>
      <c r="J1028" s="30"/>
    </row>
    <row r="1029" s="5" customFormat="true" spans="1:10">
      <c r="A1029" s="58" t="s">
        <v>22</v>
      </c>
      <c r="B1029" s="52" t="s">
        <v>1729</v>
      </c>
      <c r="C1029" s="51" t="s">
        <v>1730</v>
      </c>
      <c r="D1029" s="52"/>
      <c r="E1029" s="52"/>
      <c r="F1029" s="58" t="s">
        <v>406</v>
      </c>
      <c r="G1029" s="52"/>
      <c r="H1029" s="58">
        <v>21</v>
      </c>
      <c r="I1029" s="30">
        <v>18.9</v>
      </c>
      <c r="J1029" s="30">
        <v>16.8</v>
      </c>
    </row>
    <row r="1030" s="5" customFormat="true" spans="1:10">
      <c r="A1030" s="58" t="s">
        <v>22</v>
      </c>
      <c r="B1030" s="52" t="s">
        <v>1731</v>
      </c>
      <c r="C1030" s="51" t="s">
        <v>1732</v>
      </c>
      <c r="D1030" s="52"/>
      <c r="E1030" s="52"/>
      <c r="F1030" s="58" t="s">
        <v>406</v>
      </c>
      <c r="G1030" s="52"/>
      <c r="H1030" s="58">
        <v>35</v>
      </c>
      <c r="I1030" s="30">
        <v>31.5</v>
      </c>
      <c r="J1030" s="30">
        <v>28</v>
      </c>
    </row>
    <row r="1031" s="5" customFormat="true" spans="1:10">
      <c r="A1031" s="58" t="s">
        <v>22</v>
      </c>
      <c r="B1031" s="52">
        <v>250310033</v>
      </c>
      <c r="C1031" s="51" t="s">
        <v>1733</v>
      </c>
      <c r="D1031" s="52"/>
      <c r="E1031" s="52"/>
      <c r="F1031" s="58" t="s">
        <v>406</v>
      </c>
      <c r="G1031" s="52"/>
      <c r="H1031" s="58"/>
      <c r="I1031" s="30"/>
      <c r="J1031" s="30"/>
    </row>
    <row r="1032" s="5" customFormat="true" spans="1:10">
      <c r="A1032" s="58" t="s">
        <v>22</v>
      </c>
      <c r="B1032" s="52" t="s">
        <v>1734</v>
      </c>
      <c r="C1032" s="51" t="s">
        <v>1735</v>
      </c>
      <c r="D1032" s="52"/>
      <c r="E1032" s="52"/>
      <c r="F1032" s="58" t="s">
        <v>406</v>
      </c>
      <c r="G1032" s="52"/>
      <c r="H1032" s="58">
        <v>32</v>
      </c>
      <c r="I1032" s="30">
        <v>28.8</v>
      </c>
      <c r="J1032" s="30">
        <v>25.6</v>
      </c>
    </row>
    <row r="1033" s="5" customFormat="true" spans="1:10">
      <c r="A1033" s="58" t="s">
        <v>22</v>
      </c>
      <c r="B1033" s="52" t="s">
        <v>1736</v>
      </c>
      <c r="C1033" s="51" t="s">
        <v>1737</v>
      </c>
      <c r="D1033" s="52"/>
      <c r="E1033" s="52"/>
      <c r="F1033" s="58" t="s">
        <v>406</v>
      </c>
      <c r="G1033" s="52"/>
      <c r="H1033" s="58">
        <v>54</v>
      </c>
      <c r="I1033" s="30">
        <v>48.6</v>
      </c>
      <c r="J1033" s="30">
        <v>43.2</v>
      </c>
    </row>
    <row r="1034" s="5" customFormat="true" spans="1:10">
      <c r="A1034" s="58" t="s">
        <v>22</v>
      </c>
      <c r="B1034" s="52">
        <v>250310034</v>
      </c>
      <c r="C1034" s="51" t="s">
        <v>1738</v>
      </c>
      <c r="D1034" s="52"/>
      <c r="E1034" s="52"/>
      <c r="F1034" s="58" t="s">
        <v>406</v>
      </c>
      <c r="G1034" s="52"/>
      <c r="H1034" s="58"/>
      <c r="I1034" s="30"/>
      <c r="J1034" s="30"/>
    </row>
    <row r="1035" s="5" customFormat="true" spans="1:10">
      <c r="A1035" s="58" t="s">
        <v>22</v>
      </c>
      <c r="B1035" s="52" t="s">
        <v>1739</v>
      </c>
      <c r="C1035" s="51" t="s">
        <v>1740</v>
      </c>
      <c r="D1035" s="52"/>
      <c r="E1035" s="52"/>
      <c r="F1035" s="58" t="s">
        <v>406</v>
      </c>
      <c r="G1035" s="52"/>
      <c r="H1035" s="58">
        <v>21</v>
      </c>
      <c r="I1035" s="30">
        <v>18.9</v>
      </c>
      <c r="J1035" s="30">
        <v>16.8</v>
      </c>
    </row>
    <row r="1036" s="5" customFormat="true" spans="1:10">
      <c r="A1036" s="58" t="s">
        <v>22</v>
      </c>
      <c r="B1036" s="52" t="s">
        <v>1741</v>
      </c>
      <c r="C1036" s="51" t="s">
        <v>1742</v>
      </c>
      <c r="D1036" s="52"/>
      <c r="E1036" s="52"/>
      <c r="F1036" s="58" t="s">
        <v>406</v>
      </c>
      <c r="G1036" s="52"/>
      <c r="H1036" s="58">
        <v>43</v>
      </c>
      <c r="I1036" s="30">
        <v>38.7</v>
      </c>
      <c r="J1036" s="30">
        <v>34.4</v>
      </c>
    </row>
    <row r="1037" s="5" customFormat="true" spans="1:10">
      <c r="A1037" s="58" t="s">
        <v>22</v>
      </c>
      <c r="B1037" s="52">
        <v>250310035</v>
      </c>
      <c r="C1037" s="51" t="s">
        <v>1743</v>
      </c>
      <c r="D1037" s="52"/>
      <c r="E1037" s="52"/>
      <c r="F1037" s="58" t="s">
        <v>406</v>
      </c>
      <c r="G1037" s="52"/>
      <c r="H1037" s="58"/>
      <c r="I1037" s="30"/>
      <c r="J1037" s="30"/>
    </row>
    <row r="1038" s="5" customFormat="true" spans="1:10">
      <c r="A1038" s="58" t="s">
        <v>22</v>
      </c>
      <c r="B1038" s="52" t="s">
        <v>1744</v>
      </c>
      <c r="C1038" s="51" t="s">
        <v>1745</v>
      </c>
      <c r="D1038" s="52"/>
      <c r="E1038" s="52"/>
      <c r="F1038" s="58" t="s">
        <v>406</v>
      </c>
      <c r="G1038" s="52"/>
      <c r="H1038" s="58">
        <v>20</v>
      </c>
      <c r="I1038" s="30">
        <v>18</v>
      </c>
      <c r="J1038" s="30">
        <v>16</v>
      </c>
    </row>
    <row r="1039" s="5" customFormat="true" spans="1:10">
      <c r="A1039" s="58" t="s">
        <v>22</v>
      </c>
      <c r="B1039" s="52" t="s">
        <v>1746</v>
      </c>
      <c r="C1039" s="51" t="s">
        <v>1747</v>
      </c>
      <c r="D1039" s="52"/>
      <c r="E1039" s="52"/>
      <c r="F1039" s="58" t="s">
        <v>406</v>
      </c>
      <c r="G1039" s="52"/>
      <c r="H1039" s="58">
        <v>49</v>
      </c>
      <c r="I1039" s="30">
        <v>44.1</v>
      </c>
      <c r="J1039" s="30">
        <v>39.2</v>
      </c>
    </row>
    <row r="1040" s="5" customFormat="true" spans="1:10">
      <c r="A1040" s="58" t="s">
        <v>22</v>
      </c>
      <c r="B1040" s="52">
        <v>250310036</v>
      </c>
      <c r="C1040" s="51" t="s">
        <v>1748</v>
      </c>
      <c r="D1040" s="52"/>
      <c r="E1040" s="52"/>
      <c r="F1040" s="58" t="s">
        <v>406</v>
      </c>
      <c r="G1040" s="52"/>
      <c r="H1040" s="58"/>
      <c r="I1040" s="30"/>
      <c r="J1040" s="30"/>
    </row>
    <row r="1041" s="5" customFormat="true" spans="1:10">
      <c r="A1041" s="58" t="s">
        <v>22</v>
      </c>
      <c r="B1041" s="52" t="s">
        <v>1749</v>
      </c>
      <c r="C1041" s="51" t="s">
        <v>1750</v>
      </c>
      <c r="D1041" s="52"/>
      <c r="E1041" s="52"/>
      <c r="F1041" s="58" t="s">
        <v>406</v>
      </c>
      <c r="G1041" s="52"/>
      <c r="H1041" s="58">
        <v>46</v>
      </c>
      <c r="I1041" s="30">
        <v>41.4</v>
      </c>
      <c r="J1041" s="30">
        <v>36.8</v>
      </c>
    </row>
    <row r="1042" s="5" customFormat="true" spans="1:10">
      <c r="A1042" s="58" t="s">
        <v>22</v>
      </c>
      <c r="B1042" s="52" t="s">
        <v>1751</v>
      </c>
      <c r="C1042" s="51" t="s">
        <v>1752</v>
      </c>
      <c r="D1042" s="52"/>
      <c r="E1042" s="52"/>
      <c r="F1042" s="58" t="s">
        <v>406</v>
      </c>
      <c r="G1042" s="52"/>
      <c r="H1042" s="58">
        <v>50</v>
      </c>
      <c r="I1042" s="30">
        <v>45</v>
      </c>
      <c r="J1042" s="30">
        <v>40</v>
      </c>
    </row>
    <row r="1043" s="5" customFormat="true" spans="1:10">
      <c r="A1043" s="58" t="s">
        <v>22</v>
      </c>
      <c r="B1043" s="52">
        <v>250310037</v>
      </c>
      <c r="C1043" s="51" t="s">
        <v>1753</v>
      </c>
      <c r="D1043" s="59"/>
      <c r="E1043" s="52"/>
      <c r="F1043" s="58" t="s">
        <v>406</v>
      </c>
      <c r="G1043" s="52"/>
      <c r="H1043" s="58"/>
      <c r="I1043" s="30"/>
      <c r="J1043" s="30"/>
    </row>
    <row r="1044" s="5" customFormat="true" spans="1:10">
      <c r="A1044" s="58" t="s">
        <v>22</v>
      </c>
      <c r="B1044" s="52" t="s">
        <v>1754</v>
      </c>
      <c r="C1044" s="51" t="s">
        <v>1755</v>
      </c>
      <c r="D1044" s="52"/>
      <c r="E1044" s="52"/>
      <c r="F1044" s="58" t="s">
        <v>406</v>
      </c>
      <c r="G1044" s="52"/>
      <c r="H1044" s="58">
        <v>34</v>
      </c>
      <c r="I1044" s="30">
        <v>30.6</v>
      </c>
      <c r="J1044" s="30">
        <v>27.2</v>
      </c>
    </row>
    <row r="1045" s="5" customFormat="true" spans="1:10">
      <c r="A1045" s="58" t="s">
        <v>22</v>
      </c>
      <c r="B1045" s="33" t="s">
        <v>1756</v>
      </c>
      <c r="C1045" s="31" t="s">
        <v>1757</v>
      </c>
      <c r="D1045" s="52"/>
      <c r="E1045" s="52"/>
      <c r="F1045" s="58" t="s">
        <v>406</v>
      </c>
      <c r="G1045" s="52"/>
      <c r="H1045" s="58">
        <v>34</v>
      </c>
      <c r="I1045" s="30">
        <v>30.6</v>
      </c>
      <c r="J1045" s="30">
        <v>27.2</v>
      </c>
    </row>
    <row r="1046" s="5" customFormat="true" spans="1:10">
      <c r="A1046" s="58" t="s">
        <v>22</v>
      </c>
      <c r="B1046" s="52" t="s">
        <v>1758</v>
      </c>
      <c r="C1046" s="51" t="s">
        <v>1759</v>
      </c>
      <c r="D1046" s="52"/>
      <c r="E1046" s="52"/>
      <c r="F1046" s="58" t="s">
        <v>406</v>
      </c>
      <c r="G1046" s="52"/>
      <c r="H1046" s="68">
        <v>50</v>
      </c>
      <c r="I1046" s="65">
        <v>45</v>
      </c>
      <c r="J1046" s="65">
        <v>40</v>
      </c>
    </row>
    <row r="1047" s="5" customFormat="true" spans="1:10">
      <c r="A1047" s="58" t="s">
        <v>22</v>
      </c>
      <c r="B1047" s="33" t="s">
        <v>1760</v>
      </c>
      <c r="C1047" s="31" t="s">
        <v>1761</v>
      </c>
      <c r="D1047" s="52"/>
      <c r="E1047" s="52"/>
      <c r="F1047" s="58" t="s">
        <v>406</v>
      </c>
      <c r="G1047" s="52"/>
      <c r="H1047" s="58">
        <v>57</v>
      </c>
      <c r="I1047" s="30">
        <v>51.3</v>
      </c>
      <c r="J1047" s="30">
        <v>45.6</v>
      </c>
    </row>
    <row r="1048" s="6" customFormat="true" spans="1:10">
      <c r="A1048" s="58" t="s">
        <v>22</v>
      </c>
      <c r="B1048" s="33">
        <v>250310038</v>
      </c>
      <c r="C1048" s="31" t="s">
        <v>1762</v>
      </c>
      <c r="D1048" s="94"/>
      <c r="E1048" s="95"/>
      <c r="F1048" s="30" t="s">
        <v>406</v>
      </c>
      <c r="G1048" s="33"/>
      <c r="H1048" s="30"/>
      <c r="I1048" s="30"/>
      <c r="J1048" s="30"/>
    </row>
    <row r="1049" s="5" customFormat="true" ht="28.5" spans="1:10">
      <c r="A1049" s="58" t="s">
        <v>22</v>
      </c>
      <c r="B1049" s="52" t="s">
        <v>1763</v>
      </c>
      <c r="C1049" s="51" t="s">
        <v>1764</v>
      </c>
      <c r="D1049" s="52"/>
      <c r="E1049" s="52"/>
      <c r="F1049" s="58" t="s">
        <v>406</v>
      </c>
      <c r="G1049" s="52"/>
      <c r="H1049" s="58">
        <v>19</v>
      </c>
      <c r="I1049" s="30">
        <v>17.1</v>
      </c>
      <c r="J1049" s="30">
        <v>15.2</v>
      </c>
    </row>
    <row r="1050" s="5" customFormat="true" ht="28.5" spans="1:10">
      <c r="A1050" s="58" t="s">
        <v>22</v>
      </c>
      <c r="B1050" s="33" t="s">
        <v>1765</v>
      </c>
      <c r="C1050" s="31" t="s">
        <v>1766</v>
      </c>
      <c r="D1050" s="52"/>
      <c r="E1050" s="52"/>
      <c r="F1050" s="30" t="s">
        <v>406</v>
      </c>
      <c r="G1050" s="52"/>
      <c r="H1050" s="58">
        <v>19</v>
      </c>
      <c r="I1050" s="30">
        <v>17.1</v>
      </c>
      <c r="J1050" s="30">
        <v>15.2</v>
      </c>
    </row>
    <row r="1051" s="5" customFormat="true" ht="28.5" spans="1:10">
      <c r="A1051" s="58" t="s">
        <v>22</v>
      </c>
      <c r="B1051" s="52" t="s">
        <v>1767</v>
      </c>
      <c r="C1051" s="51" t="s">
        <v>1768</v>
      </c>
      <c r="D1051" s="52"/>
      <c r="E1051" s="52"/>
      <c r="F1051" s="58" t="s">
        <v>406</v>
      </c>
      <c r="G1051" s="52"/>
      <c r="H1051" s="58">
        <v>51</v>
      </c>
      <c r="I1051" s="30">
        <v>45.9</v>
      </c>
      <c r="J1051" s="71">
        <v>40.8</v>
      </c>
    </row>
    <row r="1052" s="5" customFormat="true" ht="28.5" spans="1:10">
      <c r="A1052" s="58" t="s">
        <v>22</v>
      </c>
      <c r="B1052" s="52" t="s">
        <v>1769</v>
      </c>
      <c r="C1052" s="31" t="s">
        <v>1770</v>
      </c>
      <c r="D1052" s="52"/>
      <c r="E1052" s="52"/>
      <c r="F1052" s="58" t="s">
        <v>406</v>
      </c>
      <c r="G1052" s="52"/>
      <c r="H1052" s="58">
        <v>51</v>
      </c>
      <c r="I1052" s="30">
        <v>45.9</v>
      </c>
      <c r="J1052" s="71">
        <v>40.8</v>
      </c>
    </row>
    <row r="1053" s="5" customFormat="true" spans="1:10">
      <c r="A1053" s="58" t="s">
        <v>22</v>
      </c>
      <c r="B1053" s="52">
        <v>250310039</v>
      </c>
      <c r="C1053" s="51" t="s">
        <v>1771</v>
      </c>
      <c r="D1053" s="52"/>
      <c r="E1053" s="52"/>
      <c r="F1053" s="58" t="s">
        <v>406</v>
      </c>
      <c r="G1053" s="52"/>
      <c r="H1053" s="58"/>
      <c r="I1053" s="30"/>
      <c r="J1053" s="30"/>
    </row>
    <row r="1054" s="5" customFormat="true" spans="1:10">
      <c r="A1054" s="58" t="s">
        <v>22</v>
      </c>
      <c r="B1054" s="52" t="s">
        <v>1772</v>
      </c>
      <c r="C1054" s="51" t="s">
        <v>1773</v>
      </c>
      <c r="D1054" s="52"/>
      <c r="E1054" s="52"/>
      <c r="F1054" s="58" t="s">
        <v>406</v>
      </c>
      <c r="G1054" s="52"/>
      <c r="H1054" s="58">
        <v>15</v>
      </c>
      <c r="I1054" s="30">
        <v>13.5</v>
      </c>
      <c r="J1054" s="30">
        <v>12</v>
      </c>
    </row>
    <row r="1055" s="5" customFormat="true" spans="1:10">
      <c r="A1055" s="58" t="s">
        <v>22</v>
      </c>
      <c r="B1055" s="52" t="s">
        <v>1774</v>
      </c>
      <c r="C1055" s="51" t="s">
        <v>1775</v>
      </c>
      <c r="D1055" s="52"/>
      <c r="E1055" s="52"/>
      <c r="F1055" s="58" t="s">
        <v>406</v>
      </c>
      <c r="G1055" s="52"/>
      <c r="H1055" s="58">
        <v>63</v>
      </c>
      <c r="I1055" s="30">
        <v>56.7</v>
      </c>
      <c r="J1055" s="30">
        <v>50.4</v>
      </c>
    </row>
    <row r="1056" s="5" customFormat="true" spans="1:10">
      <c r="A1056" s="58" t="s">
        <v>22</v>
      </c>
      <c r="B1056" s="52">
        <v>250310040</v>
      </c>
      <c r="C1056" s="51" t="s">
        <v>1776</v>
      </c>
      <c r="D1056" s="52"/>
      <c r="E1056" s="52"/>
      <c r="F1056" s="58" t="s">
        <v>406</v>
      </c>
      <c r="G1056" s="52"/>
      <c r="H1056" s="58"/>
      <c r="I1056" s="30"/>
      <c r="J1056" s="30"/>
    </row>
    <row r="1057" s="5" customFormat="true" ht="28.5" spans="1:10">
      <c r="A1057" s="58" t="s">
        <v>22</v>
      </c>
      <c r="B1057" s="52" t="s">
        <v>1777</v>
      </c>
      <c r="C1057" s="51" t="s">
        <v>1778</v>
      </c>
      <c r="D1057" s="52"/>
      <c r="E1057" s="52"/>
      <c r="F1057" s="58" t="s">
        <v>406</v>
      </c>
      <c r="G1057" s="52"/>
      <c r="H1057" s="58">
        <v>25</v>
      </c>
      <c r="I1057" s="30">
        <v>22.5</v>
      </c>
      <c r="J1057" s="30">
        <v>20</v>
      </c>
    </row>
    <row r="1058" s="5" customFormat="true" spans="1:10">
      <c r="A1058" s="58" t="s">
        <v>22</v>
      </c>
      <c r="B1058" s="52" t="s">
        <v>1779</v>
      </c>
      <c r="C1058" s="51" t="s">
        <v>1780</v>
      </c>
      <c r="D1058" s="52"/>
      <c r="E1058" s="52"/>
      <c r="F1058" s="58" t="s">
        <v>406</v>
      </c>
      <c r="G1058" s="52"/>
      <c r="H1058" s="58">
        <v>65</v>
      </c>
      <c r="I1058" s="30">
        <v>58.5</v>
      </c>
      <c r="J1058" s="30">
        <v>52</v>
      </c>
    </row>
    <row r="1059" s="5" customFormat="true" spans="1:10">
      <c r="A1059" s="58" t="s">
        <v>22</v>
      </c>
      <c r="B1059" s="52">
        <v>250310041</v>
      </c>
      <c r="C1059" s="51" t="s">
        <v>1781</v>
      </c>
      <c r="D1059" s="52"/>
      <c r="E1059" s="52"/>
      <c r="F1059" s="58" t="s">
        <v>406</v>
      </c>
      <c r="G1059" s="52"/>
      <c r="H1059" s="58"/>
      <c r="I1059" s="30"/>
      <c r="J1059" s="30"/>
    </row>
    <row r="1060" s="5" customFormat="true" spans="1:10">
      <c r="A1060" s="58" t="s">
        <v>22</v>
      </c>
      <c r="B1060" s="52" t="s">
        <v>1782</v>
      </c>
      <c r="C1060" s="51" t="s">
        <v>1783</v>
      </c>
      <c r="D1060" s="52"/>
      <c r="E1060" s="52"/>
      <c r="F1060" s="58" t="s">
        <v>406</v>
      </c>
      <c r="G1060" s="52"/>
      <c r="H1060" s="58">
        <v>24</v>
      </c>
      <c r="I1060" s="30">
        <v>21.6</v>
      </c>
      <c r="J1060" s="30">
        <v>19.2</v>
      </c>
    </row>
    <row r="1061" s="5" customFormat="true" spans="1:10">
      <c r="A1061" s="58" t="s">
        <v>22</v>
      </c>
      <c r="B1061" s="52" t="s">
        <v>1784</v>
      </c>
      <c r="C1061" s="51" t="s">
        <v>1785</v>
      </c>
      <c r="D1061" s="52"/>
      <c r="E1061" s="52"/>
      <c r="F1061" s="58" t="s">
        <v>406</v>
      </c>
      <c r="G1061" s="52"/>
      <c r="H1061" s="58">
        <v>50</v>
      </c>
      <c r="I1061" s="30">
        <v>45</v>
      </c>
      <c r="J1061" s="30">
        <v>40</v>
      </c>
    </row>
    <row r="1062" s="5" customFormat="true" spans="1:10">
      <c r="A1062" s="58" t="s">
        <v>283</v>
      </c>
      <c r="B1062" s="52">
        <v>250310042</v>
      </c>
      <c r="C1062" s="51" t="s">
        <v>1786</v>
      </c>
      <c r="D1062" s="52"/>
      <c r="E1062" s="52"/>
      <c r="F1062" s="58" t="s">
        <v>406</v>
      </c>
      <c r="G1062" s="52"/>
      <c r="H1062" s="58"/>
      <c r="I1062" s="30"/>
      <c r="J1062" s="30"/>
    </row>
    <row r="1063" s="5" customFormat="true" spans="1:10">
      <c r="A1063" s="58" t="s">
        <v>283</v>
      </c>
      <c r="B1063" s="52" t="s">
        <v>1787</v>
      </c>
      <c r="C1063" s="51" t="s">
        <v>1788</v>
      </c>
      <c r="D1063" s="52"/>
      <c r="E1063" s="52"/>
      <c r="F1063" s="58" t="s">
        <v>406</v>
      </c>
      <c r="G1063" s="52"/>
      <c r="H1063" s="58">
        <v>32</v>
      </c>
      <c r="I1063" s="30">
        <v>28.8</v>
      </c>
      <c r="J1063" s="30">
        <v>25.6</v>
      </c>
    </row>
    <row r="1064" s="5" customFormat="true" spans="1:10">
      <c r="A1064" s="58" t="s">
        <v>283</v>
      </c>
      <c r="B1064" s="52" t="s">
        <v>1789</v>
      </c>
      <c r="C1064" s="51" t="s">
        <v>1790</v>
      </c>
      <c r="D1064" s="52"/>
      <c r="E1064" s="52"/>
      <c r="F1064" s="58" t="s">
        <v>406</v>
      </c>
      <c r="G1064" s="52"/>
      <c r="H1064" s="58">
        <v>54</v>
      </c>
      <c r="I1064" s="30">
        <v>48.6</v>
      </c>
      <c r="J1064" s="30">
        <v>43.2</v>
      </c>
    </row>
    <row r="1065" s="5" customFormat="true" spans="1:10">
      <c r="A1065" s="58" t="s">
        <v>22</v>
      </c>
      <c r="B1065" s="52">
        <v>250310043</v>
      </c>
      <c r="C1065" s="51" t="s">
        <v>1791</v>
      </c>
      <c r="D1065" s="52"/>
      <c r="E1065" s="52"/>
      <c r="F1065" s="58" t="s">
        <v>406</v>
      </c>
      <c r="G1065" s="52"/>
      <c r="H1065" s="58"/>
      <c r="I1065" s="30"/>
      <c r="J1065" s="30"/>
    </row>
    <row r="1066" s="5" customFormat="true" ht="28.5" spans="1:10">
      <c r="A1066" s="58" t="s">
        <v>22</v>
      </c>
      <c r="B1066" s="52" t="s">
        <v>1792</v>
      </c>
      <c r="C1066" s="51" t="s">
        <v>1793</v>
      </c>
      <c r="D1066" s="52"/>
      <c r="E1066" s="52"/>
      <c r="F1066" s="58" t="s">
        <v>406</v>
      </c>
      <c r="G1066" s="52"/>
      <c r="H1066" s="68">
        <v>21</v>
      </c>
      <c r="I1066" s="65">
        <v>18.9</v>
      </c>
      <c r="J1066" s="65">
        <v>16.8</v>
      </c>
    </row>
    <row r="1067" s="5" customFormat="true" ht="28.5" spans="1:10">
      <c r="A1067" s="58" t="s">
        <v>22</v>
      </c>
      <c r="B1067" s="52" t="s">
        <v>1794</v>
      </c>
      <c r="C1067" s="51" t="s">
        <v>1795</v>
      </c>
      <c r="D1067" s="52"/>
      <c r="E1067" s="52"/>
      <c r="F1067" s="58" t="s">
        <v>406</v>
      </c>
      <c r="G1067" s="52"/>
      <c r="H1067" s="68">
        <v>47.5</v>
      </c>
      <c r="I1067" s="65">
        <v>42.75</v>
      </c>
      <c r="J1067" s="65">
        <v>38</v>
      </c>
    </row>
    <row r="1068" s="5" customFormat="true" spans="1:10">
      <c r="A1068" s="58" t="s">
        <v>22</v>
      </c>
      <c r="B1068" s="52">
        <v>250310044</v>
      </c>
      <c r="C1068" s="51" t="s">
        <v>1796</v>
      </c>
      <c r="D1068" s="52"/>
      <c r="E1068" s="52"/>
      <c r="F1068" s="58" t="s">
        <v>406</v>
      </c>
      <c r="G1068" s="52"/>
      <c r="H1068" s="58"/>
      <c r="I1068" s="30"/>
      <c r="J1068" s="30"/>
    </row>
    <row r="1069" s="5" customFormat="true" spans="1:10">
      <c r="A1069" s="58" t="s">
        <v>22</v>
      </c>
      <c r="B1069" s="52" t="s">
        <v>1797</v>
      </c>
      <c r="C1069" s="51" t="s">
        <v>1798</v>
      </c>
      <c r="D1069" s="52"/>
      <c r="E1069" s="52"/>
      <c r="F1069" s="58" t="s">
        <v>406</v>
      </c>
      <c r="G1069" s="52"/>
      <c r="H1069" s="58">
        <v>15</v>
      </c>
      <c r="I1069" s="30">
        <v>13.5</v>
      </c>
      <c r="J1069" s="30">
        <v>12</v>
      </c>
    </row>
    <row r="1070" s="5" customFormat="true" spans="1:10">
      <c r="A1070" s="58" t="s">
        <v>22</v>
      </c>
      <c r="B1070" s="52" t="s">
        <v>1799</v>
      </c>
      <c r="C1070" s="51" t="s">
        <v>1800</v>
      </c>
      <c r="D1070" s="52"/>
      <c r="E1070" s="52"/>
      <c r="F1070" s="58" t="s">
        <v>406</v>
      </c>
      <c r="G1070" s="52"/>
      <c r="H1070" s="58">
        <v>47</v>
      </c>
      <c r="I1070" s="30">
        <v>42.3</v>
      </c>
      <c r="J1070" s="30">
        <v>37.6</v>
      </c>
    </row>
    <row r="1071" s="5" customFormat="true" spans="1:10">
      <c r="A1071" s="58" t="s">
        <v>22</v>
      </c>
      <c r="B1071" s="52">
        <v>250310045</v>
      </c>
      <c r="C1071" s="51" t="s">
        <v>1801</v>
      </c>
      <c r="D1071" s="52"/>
      <c r="E1071" s="52"/>
      <c r="F1071" s="58" t="s">
        <v>406</v>
      </c>
      <c r="G1071" s="52"/>
      <c r="H1071" s="58">
        <v>30</v>
      </c>
      <c r="I1071" s="30">
        <v>27</v>
      </c>
      <c r="J1071" s="30">
        <v>24</v>
      </c>
    </row>
    <row r="1072" s="5" customFormat="true" spans="1:10">
      <c r="A1072" s="58" t="s">
        <v>22</v>
      </c>
      <c r="B1072" s="52">
        <v>250310046</v>
      </c>
      <c r="C1072" s="51" t="s">
        <v>1802</v>
      </c>
      <c r="D1072" s="52"/>
      <c r="E1072" s="52"/>
      <c r="F1072" s="58" t="s">
        <v>406</v>
      </c>
      <c r="G1072" s="52"/>
      <c r="H1072" s="58">
        <v>30</v>
      </c>
      <c r="I1072" s="30">
        <v>27</v>
      </c>
      <c r="J1072" s="30">
        <v>24</v>
      </c>
    </row>
    <row r="1073" s="5" customFormat="true" spans="1:10">
      <c r="A1073" s="58" t="s">
        <v>22</v>
      </c>
      <c r="B1073" s="52">
        <v>250310047</v>
      </c>
      <c r="C1073" s="51" t="s">
        <v>1803</v>
      </c>
      <c r="D1073" s="52"/>
      <c r="E1073" s="52"/>
      <c r="F1073" s="58" t="s">
        <v>406</v>
      </c>
      <c r="G1073" s="52"/>
      <c r="H1073" s="58"/>
      <c r="I1073" s="30"/>
      <c r="J1073" s="30"/>
    </row>
    <row r="1074" s="5" customFormat="true" spans="1:10">
      <c r="A1074" s="58" t="s">
        <v>22</v>
      </c>
      <c r="B1074" s="52" t="s">
        <v>1804</v>
      </c>
      <c r="C1074" s="51" t="s">
        <v>1805</v>
      </c>
      <c r="D1074" s="52"/>
      <c r="E1074" s="52"/>
      <c r="F1074" s="58" t="s">
        <v>406</v>
      </c>
      <c r="G1074" s="52"/>
      <c r="H1074" s="58">
        <v>21</v>
      </c>
      <c r="I1074" s="30">
        <v>18.9</v>
      </c>
      <c r="J1074" s="30">
        <v>16.8</v>
      </c>
    </row>
    <row r="1075" s="5" customFormat="true" spans="1:10">
      <c r="A1075" s="58" t="s">
        <v>22</v>
      </c>
      <c r="B1075" s="52" t="s">
        <v>1806</v>
      </c>
      <c r="C1075" s="51" t="s">
        <v>1807</v>
      </c>
      <c r="D1075" s="52"/>
      <c r="E1075" s="52"/>
      <c r="F1075" s="58" t="s">
        <v>406</v>
      </c>
      <c r="G1075" s="52"/>
      <c r="H1075" s="58">
        <v>43</v>
      </c>
      <c r="I1075" s="30">
        <v>38.7</v>
      </c>
      <c r="J1075" s="30">
        <v>34.4</v>
      </c>
    </row>
    <row r="1076" s="5" customFormat="true" spans="1:10">
      <c r="A1076" s="58" t="s">
        <v>22</v>
      </c>
      <c r="B1076" s="52">
        <v>250310048</v>
      </c>
      <c r="C1076" s="51" t="s">
        <v>1808</v>
      </c>
      <c r="D1076" s="52"/>
      <c r="E1076" s="52"/>
      <c r="F1076" s="58" t="s">
        <v>406</v>
      </c>
      <c r="G1076" s="52"/>
      <c r="H1076" s="58"/>
      <c r="I1076" s="30"/>
      <c r="J1076" s="30"/>
    </row>
    <row r="1077" s="5" customFormat="true" ht="28.5" spans="1:10">
      <c r="A1077" s="58" t="s">
        <v>22</v>
      </c>
      <c r="B1077" s="52" t="s">
        <v>1809</v>
      </c>
      <c r="C1077" s="51" t="s">
        <v>1810</v>
      </c>
      <c r="D1077" s="52"/>
      <c r="E1077" s="52"/>
      <c r="F1077" s="58" t="s">
        <v>406</v>
      </c>
      <c r="G1077" s="52"/>
      <c r="H1077" s="58">
        <v>21</v>
      </c>
      <c r="I1077" s="30">
        <v>18.9</v>
      </c>
      <c r="J1077" s="30">
        <v>16.8</v>
      </c>
    </row>
    <row r="1078" s="5" customFormat="true" spans="1:10">
      <c r="A1078" s="58" t="s">
        <v>22</v>
      </c>
      <c r="B1078" s="52" t="s">
        <v>1811</v>
      </c>
      <c r="C1078" s="51" t="s">
        <v>1812</v>
      </c>
      <c r="D1078" s="52"/>
      <c r="E1078" s="52"/>
      <c r="F1078" s="58" t="s">
        <v>406</v>
      </c>
      <c r="G1078" s="52"/>
      <c r="H1078" s="58">
        <v>43</v>
      </c>
      <c r="I1078" s="30">
        <v>38.7</v>
      </c>
      <c r="J1078" s="30">
        <v>34.4</v>
      </c>
    </row>
    <row r="1079" s="5" customFormat="true" spans="1:10">
      <c r="A1079" s="58" t="s">
        <v>22</v>
      </c>
      <c r="B1079" s="52">
        <v>250310049</v>
      </c>
      <c r="C1079" s="51" t="s">
        <v>1813</v>
      </c>
      <c r="D1079" s="52"/>
      <c r="E1079" s="52"/>
      <c r="F1079" s="58" t="s">
        <v>406</v>
      </c>
      <c r="G1079" s="52"/>
      <c r="H1079" s="58"/>
      <c r="I1079" s="30"/>
      <c r="J1079" s="30"/>
    </row>
    <row r="1080" s="5" customFormat="true" spans="1:10">
      <c r="A1080" s="58" t="s">
        <v>22</v>
      </c>
      <c r="B1080" s="52" t="s">
        <v>1814</v>
      </c>
      <c r="C1080" s="51" t="s">
        <v>1815</v>
      </c>
      <c r="D1080" s="52"/>
      <c r="E1080" s="52"/>
      <c r="F1080" s="58" t="s">
        <v>406</v>
      </c>
      <c r="G1080" s="52"/>
      <c r="H1080" s="58">
        <v>19</v>
      </c>
      <c r="I1080" s="30">
        <v>17.1</v>
      </c>
      <c r="J1080" s="30">
        <v>15.2</v>
      </c>
    </row>
    <row r="1081" s="5" customFormat="true" spans="1:10">
      <c r="A1081" s="58" t="s">
        <v>22</v>
      </c>
      <c r="B1081" s="52" t="s">
        <v>1816</v>
      </c>
      <c r="C1081" s="51" t="s">
        <v>1817</v>
      </c>
      <c r="D1081" s="52"/>
      <c r="E1081" s="52"/>
      <c r="F1081" s="58" t="s">
        <v>406</v>
      </c>
      <c r="G1081" s="52"/>
      <c r="H1081" s="58">
        <v>46</v>
      </c>
      <c r="I1081" s="30">
        <v>41.4</v>
      </c>
      <c r="J1081" s="30">
        <v>36.8</v>
      </c>
    </row>
    <row r="1082" s="5" customFormat="true" spans="1:10">
      <c r="A1082" s="58" t="s">
        <v>22</v>
      </c>
      <c r="B1082" s="52">
        <v>250310050</v>
      </c>
      <c r="C1082" s="51" t="s">
        <v>1818</v>
      </c>
      <c r="D1082" s="52"/>
      <c r="E1082" s="52"/>
      <c r="F1082" s="58" t="s">
        <v>406</v>
      </c>
      <c r="G1082" s="52"/>
      <c r="H1082" s="58"/>
      <c r="I1082" s="30"/>
      <c r="J1082" s="30"/>
    </row>
    <row r="1083" s="5" customFormat="true" spans="1:10">
      <c r="A1083" s="58" t="s">
        <v>22</v>
      </c>
      <c r="B1083" s="52" t="s">
        <v>1819</v>
      </c>
      <c r="C1083" s="51" t="s">
        <v>1820</v>
      </c>
      <c r="D1083" s="52"/>
      <c r="E1083" s="52"/>
      <c r="F1083" s="58" t="s">
        <v>406</v>
      </c>
      <c r="G1083" s="52"/>
      <c r="H1083" s="58">
        <v>20</v>
      </c>
      <c r="I1083" s="30">
        <v>18</v>
      </c>
      <c r="J1083" s="30">
        <v>16</v>
      </c>
    </row>
    <row r="1084" s="5" customFormat="true" spans="1:10">
      <c r="A1084" s="58" t="s">
        <v>22</v>
      </c>
      <c r="B1084" s="52" t="s">
        <v>1821</v>
      </c>
      <c r="C1084" s="51" t="s">
        <v>1822</v>
      </c>
      <c r="D1084" s="52"/>
      <c r="E1084" s="52"/>
      <c r="F1084" s="58" t="s">
        <v>406</v>
      </c>
      <c r="G1084" s="52"/>
      <c r="H1084" s="58">
        <v>35</v>
      </c>
      <c r="I1084" s="30">
        <v>31.5</v>
      </c>
      <c r="J1084" s="30">
        <v>28</v>
      </c>
    </row>
    <row r="1085" s="5" customFormat="true" spans="1:10">
      <c r="A1085" s="58" t="s">
        <v>22</v>
      </c>
      <c r="B1085" s="52">
        <v>250310051</v>
      </c>
      <c r="C1085" s="51" t="s">
        <v>1823</v>
      </c>
      <c r="D1085" s="52"/>
      <c r="E1085" s="52"/>
      <c r="F1085" s="58" t="s">
        <v>406</v>
      </c>
      <c r="G1085" s="52"/>
      <c r="H1085" s="58">
        <v>15</v>
      </c>
      <c r="I1085" s="30">
        <v>13.5</v>
      </c>
      <c r="J1085" s="30">
        <v>12</v>
      </c>
    </row>
    <row r="1086" s="5" customFormat="true" spans="1:10">
      <c r="A1086" s="58" t="s">
        <v>22</v>
      </c>
      <c r="B1086" s="52">
        <v>250310052</v>
      </c>
      <c r="C1086" s="51" t="s">
        <v>1824</v>
      </c>
      <c r="D1086" s="52"/>
      <c r="E1086" s="52"/>
      <c r="F1086" s="58" t="s">
        <v>406</v>
      </c>
      <c r="G1086" s="52"/>
      <c r="H1086" s="58">
        <v>15</v>
      </c>
      <c r="I1086" s="30">
        <v>13.5</v>
      </c>
      <c r="J1086" s="30">
        <v>12</v>
      </c>
    </row>
    <row r="1087" s="5" customFormat="true" spans="1:10">
      <c r="A1087" s="58" t="s">
        <v>22</v>
      </c>
      <c r="B1087" s="52">
        <v>250310053</v>
      </c>
      <c r="C1087" s="51" t="s">
        <v>1825</v>
      </c>
      <c r="D1087" s="52"/>
      <c r="E1087" s="52"/>
      <c r="F1087" s="58" t="s">
        <v>406</v>
      </c>
      <c r="G1087" s="52"/>
      <c r="H1087" s="58"/>
      <c r="I1087" s="30"/>
      <c r="J1087" s="30"/>
    </row>
    <row r="1088" s="5" customFormat="true" ht="28.5" spans="1:10">
      <c r="A1088" s="58" t="s">
        <v>22</v>
      </c>
      <c r="B1088" s="52" t="s">
        <v>1826</v>
      </c>
      <c r="C1088" s="51" t="s">
        <v>1827</v>
      </c>
      <c r="D1088" s="52"/>
      <c r="E1088" s="52"/>
      <c r="F1088" s="58" t="s">
        <v>406</v>
      </c>
      <c r="G1088" s="52"/>
      <c r="H1088" s="58">
        <v>10</v>
      </c>
      <c r="I1088" s="30">
        <v>9</v>
      </c>
      <c r="J1088" s="30">
        <v>8</v>
      </c>
    </row>
    <row r="1089" s="5" customFormat="true" ht="28.5" spans="1:10">
      <c r="A1089" s="58" t="s">
        <v>22</v>
      </c>
      <c r="B1089" s="52" t="s">
        <v>1828</v>
      </c>
      <c r="C1089" s="51" t="s">
        <v>1829</v>
      </c>
      <c r="D1089" s="52"/>
      <c r="E1089" s="52"/>
      <c r="F1089" s="58" t="s">
        <v>406</v>
      </c>
      <c r="G1089" s="52"/>
      <c r="H1089" s="68">
        <v>38</v>
      </c>
      <c r="I1089" s="65">
        <v>34.2</v>
      </c>
      <c r="J1089" s="65">
        <v>30.4</v>
      </c>
    </row>
    <row r="1090" s="5" customFormat="true" spans="1:10">
      <c r="A1090" s="58" t="s">
        <v>22</v>
      </c>
      <c r="B1090" s="52">
        <v>250310054</v>
      </c>
      <c r="C1090" s="51" t="s">
        <v>1830</v>
      </c>
      <c r="D1090" s="52"/>
      <c r="E1090" s="52"/>
      <c r="F1090" s="58" t="s">
        <v>406</v>
      </c>
      <c r="G1090" s="52"/>
      <c r="H1090" s="58"/>
      <c r="I1090" s="30"/>
      <c r="J1090" s="30"/>
    </row>
    <row r="1091" s="5" customFormat="true" spans="1:10">
      <c r="A1091" s="58" t="s">
        <v>22</v>
      </c>
      <c r="B1091" s="52" t="s">
        <v>1831</v>
      </c>
      <c r="C1091" s="51" t="s">
        <v>1832</v>
      </c>
      <c r="D1091" s="52"/>
      <c r="E1091" s="52"/>
      <c r="F1091" s="58" t="s">
        <v>406</v>
      </c>
      <c r="G1091" s="52"/>
      <c r="H1091" s="58">
        <v>70</v>
      </c>
      <c r="I1091" s="30">
        <v>63</v>
      </c>
      <c r="J1091" s="30">
        <v>56</v>
      </c>
    </row>
    <row r="1092" s="5" customFormat="true" spans="1:10">
      <c r="A1092" s="58" t="s">
        <v>22</v>
      </c>
      <c r="B1092" s="52" t="s">
        <v>1833</v>
      </c>
      <c r="C1092" s="51" t="s">
        <v>1834</v>
      </c>
      <c r="D1092" s="52"/>
      <c r="E1092" s="52"/>
      <c r="F1092" s="58" t="s">
        <v>406</v>
      </c>
      <c r="G1092" s="52"/>
      <c r="H1092" s="58">
        <v>150</v>
      </c>
      <c r="I1092" s="30">
        <v>135</v>
      </c>
      <c r="J1092" s="30">
        <v>120</v>
      </c>
    </row>
    <row r="1093" s="5" customFormat="true" spans="1:10">
      <c r="A1093" s="58" t="s">
        <v>22</v>
      </c>
      <c r="B1093" s="52" t="s">
        <v>1835</v>
      </c>
      <c r="C1093" s="51" t="s">
        <v>1836</v>
      </c>
      <c r="D1093" s="52"/>
      <c r="E1093" s="52"/>
      <c r="F1093" s="58" t="s">
        <v>406</v>
      </c>
      <c r="G1093" s="52"/>
      <c r="H1093" s="58">
        <v>239</v>
      </c>
      <c r="I1093" s="30">
        <v>215.1</v>
      </c>
      <c r="J1093" s="71">
        <v>191.2</v>
      </c>
    </row>
    <row r="1094" s="5" customFormat="true" spans="1:10">
      <c r="A1094" s="58" t="s">
        <v>22</v>
      </c>
      <c r="B1094" s="52" t="s">
        <v>1837</v>
      </c>
      <c r="C1094" s="51" t="s">
        <v>1838</v>
      </c>
      <c r="D1094" s="52"/>
      <c r="E1094" s="52"/>
      <c r="F1094" s="58" t="s">
        <v>406</v>
      </c>
      <c r="G1094" s="52"/>
      <c r="H1094" s="58">
        <v>172</v>
      </c>
      <c r="I1094" s="30">
        <v>154.8</v>
      </c>
      <c r="J1094" s="30">
        <v>137.6</v>
      </c>
    </row>
    <row r="1095" s="5" customFormat="true" spans="1:10">
      <c r="A1095" s="58" t="s">
        <v>22</v>
      </c>
      <c r="B1095" s="52">
        <v>250310055</v>
      </c>
      <c r="C1095" s="51" t="s">
        <v>1839</v>
      </c>
      <c r="D1095" s="52"/>
      <c r="E1095" s="52"/>
      <c r="F1095" s="58" t="s">
        <v>406</v>
      </c>
      <c r="G1095" s="52"/>
      <c r="H1095" s="58">
        <v>47</v>
      </c>
      <c r="I1095" s="30">
        <v>42.3</v>
      </c>
      <c r="J1095" s="30">
        <v>37.6</v>
      </c>
    </row>
    <row r="1096" s="5" customFormat="true" ht="28.5" spans="1:10">
      <c r="A1096" s="58" t="s">
        <v>22</v>
      </c>
      <c r="B1096" s="52">
        <v>250310056</v>
      </c>
      <c r="C1096" s="51" t="s">
        <v>1840</v>
      </c>
      <c r="D1096" s="52" t="s">
        <v>1841</v>
      </c>
      <c r="E1096" s="33"/>
      <c r="F1096" s="58" t="s">
        <v>406</v>
      </c>
      <c r="G1096" s="33" t="s">
        <v>996</v>
      </c>
      <c r="H1096" s="30">
        <v>47</v>
      </c>
      <c r="I1096" s="30">
        <v>42.3</v>
      </c>
      <c r="J1096" s="30">
        <v>37.6</v>
      </c>
    </row>
    <row r="1097" s="5" customFormat="true" spans="1:10">
      <c r="A1097" s="58" t="s">
        <v>22</v>
      </c>
      <c r="B1097" s="52">
        <v>250310057</v>
      </c>
      <c r="C1097" s="51" t="s">
        <v>1842</v>
      </c>
      <c r="D1097" s="52"/>
      <c r="E1097" s="52"/>
      <c r="F1097" s="58" t="s">
        <v>406</v>
      </c>
      <c r="G1097" s="52"/>
      <c r="H1097" s="68">
        <v>49.5</v>
      </c>
      <c r="I1097" s="65">
        <v>44.55</v>
      </c>
      <c r="J1097" s="65">
        <v>39.6</v>
      </c>
    </row>
    <row r="1098" s="5" customFormat="true" spans="1:10">
      <c r="A1098" s="58" t="s">
        <v>22</v>
      </c>
      <c r="B1098" s="52">
        <v>250310058</v>
      </c>
      <c r="C1098" s="51" t="s">
        <v>1843</v>
      </c>
      <c r="D1098" s="52"/>
      <c r="E1098" s="52"/>
      <c r="F1098" s="58" t="s">
        <v>406</v>
      </c>
      <c r="G1098" s="52"/>
      <c r="H1098" s="58">
        <v>57</v>
      </c>
      <c r="I1098" s="30">
        <v>51.3</v>
      </c>
      <c r="J1098" s="30">
        <v>45.6</v>
      </c>
    </row>
    <row r="1099" s="5" customFormat="true" spans="1:10">
      <c r="A1099" s="58" t="s">
        <v>22</v>
      </c>
      <c r="B1099" s="52">
        <v>250310059</v>
      </c>
      <c r="C1099" s="51" t="s">
        <v>1844</v>
      </c>
      <c r="D1099" s="52"/>
      <c r="E1099" s="52"/>
      <c r="F1099" s="58" t="s">
        <v>406</v>
      </c>
      <c r="G1099" s="52"/>
      <c r="H1099" s="58">
        <v>33</v>
      </c>
      <c r="I1099" s="30">
        <v>29.7</v>
      </c>
      <c r="J1099" s="30">
        <v>26.4</v>
      </c>
    </row>
    <row r="1100" s="5" customFormat="true" spans="1:10">
      <c r="A1100" s="58" t="s">
        <v>22</v>
      </c>
      <c r="B1100" s="52">
        <v>250310060</v>
      </c>
      <c r="C1100" s="51" t="s">
        <v>1845</v>
      </c>
      <c r="D1100" s="52"/>
      <c r="E1100" s="52"/>
      <c r="F1100" s="58" t="s">
        <v>406</v>
      </c>
      <c r="G1100" s="52"/>
      <c r="H1100" s="58">
        <v>47</v>
      </c>
      <c r="I1100" s="30">
        <v>42.3</v>
      </c>
      <c r="J1100" s="30">
        <v>37.6</v>
      </c>
    </row>
    <row r="1101" s="5" customFormat="true" spans="1:10">
      <c r="A1101" s="58" t="s">
        <v>22</v>
      </c>
      <c r="B1101" s="52">
        <v>250310061</v>
      </c>
      <c r="C1101" s="51" t="s">
        <v>1846</v>
      </c>
      <c r="D1101" s="52"/>
      <c r="E1101" s="52"/>
      <c r="F1101" s="58" t="s">
        <v>406</v>
      </c>
      <c r="G1101" s="52"/>
      <c r="H1101" s="58">
        <v>28</v>
      </c>
      <c r="I1101" s="30">
        <v>25.2</v>
      </c>
      <c r="J1101" s="30">
        <v>22.4</v>
      </c>
    </row>
    <row r="1102" s="5" customFormat="true" spans="1:10">
      <c r="A1102" s="58" t="s">
        <v>22</v>
      </c>
      <c r="B1102" s="52" t="s">
        <v>1847</v>
      </c>
      <c r="C1102" s="51" t="s">
        <v>1848</v>
      </c>
      <c r="D1102" s="52"/>
      <c r="E1102" s="52"/>
      <c r="F1102" s="58" t="s">
        <v>406</v>
      </c>
      <c r="G1102" s="52"/>
      <c r="H1102" s="58">
        <v>33</v>
      </c>
      <c r="I1102" s="30">
        <v>29.7</v>
      </c>
      <c r="J1102" s="30">
        <v>26.4</v>
      </c>
    </row>
    <row r="1103" s="5" customFormat="true" spans="1:10">
      <c r="A1103" s="58" t="s">
        <v>22</v>
      </c>
      <c r="B1103" s="52" t="s">
        <v>1849</v>
      </c>
      <c r="C1103" s="72" t="s">
        <v>1850</v>
      </c>
      <c r="D1103" s="75" t="s">
        <v>1851</v>
      </c>
      <c r="E1103" s="40"/>
      <c r="F1103" s="40" t="s">
        <v>406</v>
      </c>
      <c r="G1103" s="75" t="s">
        <v>535</v>
      </c>
      <c r="H1103" s="68">
        <v>184</v>
      </c>
      <c r="I1103" s="65">
        <v>165.6</v>
      </c>
      <c r="J1103" s="65">
        <v>147.2</v>
      </c>
    </row>
    <row r="1104" s="5" customFormat="true" ht="42.75" spans="1:10">
      <c r="A1104" s="58" t="s">
        <v>22</v>
      </c>
      <c r="B1104" s="52" t="s">
        <v>1852</v>
      </c>
      <c r="C1104" s="51" t="s">
        <v>1853</v>
      </c>
      <c r="D1104" s="52" t="s">
        <v>1854</v>
      </c>
      <c r="E1104" s="52"/>
      <c r="F1104" s="58" t="s">
        <v>33</v>
      </c>
      <c r="G1104" s="59"/>
      <c r="H1104" s="58">
        <v>128</v>
      </c>
      <c r="I1104" s="30">
        <v>115.2</v>
      </c>
      <c r="J1104" s="71">
        <v>102.4</v>
      </c>
    </row>
    <row r="1105" s="5" customFormat="true" spans="1:10">
      <c r="A1105" s="58"/>
      <c r="B1105" s="52">
        <v>250311</v>
      </c>
      <c r="C1105" s="51" t="s">
        <v>1855</v>
      </c>
      <c r="D1105" s="52"/>
      <c r="E1105" s="52"/>
      <c r="F1105" s="58"/>
      <c r="G1105" s="52"/>
      <c r="H1105" s="58"/>
      <c r="I1105" s="30"/>
      <c r="J1105" s="30"/>
    </row>
    <row r="1106" s="5" customFormat="true" spans="1:10">
      <c r="A1106" s="58" t="s">
        <v>22</v>
      </c>
      <c r="B1106" s="52">
        <v>250311001</v>
      </c>
      <c r="C1106" s="51" t="s">
        <v>1856</v>
      </c>
      <c r="D1106" s="52"/>
      <c r="E1106" s="52"/>
      <c r="F1106" s="58" t="s">
        <v>406</v>
      </c>
      <c r="G1106" s="52"/>
      <c r="H1106" s="58" t="s">
        <v>78</v>
      </c>
      <c r="I1106" s="58" t="s">
        <v>78</v>
      </c>
      <c r="J1106" s="58" t="s">
        <v>78</v>
      </c>
    </row>
    <row r="1107" s="5" customFormat="true" ht="28.5" spans="1:10">
      <c r="A1107" s="58" t="s">
        <v>22</v>
      </c>
      <c r="B1107" s="52">
        <v>250311002</v>
      </c>
      <c r="C1107" s="51" t="s">
        <v>1857</v>
      </c>
      <c r="D1107" s="52"/>
      <c r="E1107" s="52"/>
      <c r="F1107" s="58" t="s">
        <v>406</v>
      </c>
      <c r="G1107" s="52" t="s">
        <v>1858</v>
      </c>
      <c r="H1107" s="58">
        <v>47</v>
      </c>
      <c r="I1107" s="30">
        <v>42.3</v>
      </c>
      <c r="J1107" s="30">
        <v>37.6</v>
      </c>
    </row>
    <row r="1108" s="5" customFormat="true" ht="28.5" spans="1:10">
      <c r="A1108" s="58" t="s">
        <v>22</v>
      </c>
      <c r="B1108" s="52">
        <v>250311003</v>
      </c>
      <c r="C1108" s="51" t="s">
        <v>1859</v>
      </c>
      <c r="D1108" s="52"/>
      <c r="E1108" s="52"/>
      <c r="F1108" s="58" t="s">
        <v>406</v>
      </c>
      <c r="G1108" s="52" t="s">
        <v>1858</v>
      </c>
      <c r="H1108" s="58">
        <v>76</v>
      </c>
      <c r="I1108" s="30">
        <v>68.4</v>
      </c>
      <c r="J1108" s="30">
        <v>60.8</v>
      </c>
    </row>
    <row r="1109" s="5" customFormat="true" ht="28.5" spans="1:10">
      <c r="A1109" s="58" t="s">
        <v>22</v>
      </c>
      <c r="B1109" s="52">
        <v>250311004</v>
      </c>
      <c r="C1109" s="51" t="s">
        <v>1860</v>
      </c>
      <c r="D1109" s="52"/>
      <c r="E1109" s="52"/>
      <c r="F1109" s="58" t="s">
        <v>406</v>
      </c>
      <c r="G1109" s="52" t="s">
        <v>1858</v>
      </c>
      <c r="H1109" s="58">
        <v>95</v>
      </c>
      <c r="I1109" s="30">
        <v>85.5</v>
      </c>
      <c r="J1109" s="30">
        <v>76</v>
      </c>
    </row>
    <row r="1110" s="5" customFormat="true" spans="1:10">
      <c r="A1110" s="58" t="s">
        <v>22</v>
      </c>
      <c r="B1110" s="52">
        <v>250311005</v>
      </c>
      <c r="C1110" s="51" t="s">
        <v>1861</v>
      </c>
      <c r="D1110" s="52"/>
      <c r="E1110" s="52"/>
      <c r="F1110" s="58" t="s">
        <v>406</v>
      </c>
      <c r="G1110" s="52"/>
      <c r="H1110" s="58">
        <v>80</v>
      </c>
      <c r="I1110" s="30">
        <v>72</v>
      </c>
      <c r="J1110" s="30">
        <v>64</v>
      </c>
    </row>
    <row r="1111" s="5" customFormat="true" ht="28.5" spans="1:10">
      <c r="A1111" s="58" t="s">
        <v>22</v>
      </c>
      <c r="B1111" s="52">
        <v>250311006</v>
      </c>
      <c r="C1111" s="51" t="s">
        <v>1862</v>
      </c>
      <c r="D1111" s="52"/>
      <c r="E1111" s="52"/>
      <c r="F1111" s="58" t="s">
        <v>406</v>
      </c>
      <c r="G1111" s="52"/>
      <c r="H1111" s="58">
        <v>95</v>
      </c>
      <c r="I1111" s="30">
        <v>85.5</v>
      </c>
      <c r="J1111" s="30">
        <v>76</v>
      </c>
    </row>
    <row r="1112" s="5" customFormat="true" spans="1:10">
      <c r="A1112" s="58" t="s">
        <v>22</v>
      </c>
      <c r="B1112" s="52">
        <v>250311007</v>
      </c>
      <c r="C1112" s="51" t="s">
        <v>1863</v>
      </c>
      <c r="D1112" s="52"/>
      <c r="E1112" s="52"/>
      <c r="F1112" s="58" t="s">
        <v>406</v>
      </c>
      <c r="G1112" s="52"/>
      <c r="H1112" s="58">
        <v>80</v>
      </c>
      <c r="I1112" s="30">
        <v>72</v>
      </c>
      <c r="J1112" s="30">
        <v>64</v>
      </c>
    </row>
    <row r="1113" s="5" customFormat="true" ht="28.5" spans="1:10">
      <c r="A1113" s="58" t="s">
        <v>22</v>
      </c>
      <c r="B1113" s="52" t="s">
        <v>1864</v>
      </c>
      <c r="C1113" s="51" t="s">
        <v>1865</v>
      </c>
      <c r="D1113" s="52"/>
      <c r="E1113" s="52"/>
      <c r="F1113" s="58" t="s">
        <v>406</v>
      </c>
      <c r="G1113" s="59"/>
      <c r="H1113" s="68">
        <v>92</v>
      </c>
      <c r="I1113" s="65">
        <v>82.8</v>
      </c>
      <c r="J1113" s="65">
        <v>73.6</v>
      </c>
    </row>
    <row r="1114" s="5" customFormat="true" ht="28.5" spans="1:10">
      <c r="A1114" s="58" t="s">
        <v>22</v>
      </c>
      <c r="B1114" s="52" t="s">
        <v>1866</v>
      </c>
      <c r="C1114" s="51" t="s">
        <v>1867</v>
      </c>
      <c r="D1114" s="52"/>
      <c r="E1114" s="52"/>
      <c r="F1114" s="58" t="s">
        <v>406</v>
      </c>
      <c r="G1114" s="59"/>
      <c r="H1114" s="58">
        <v>76</v>
      </c>
      <c r="I1114" s="30">
        <v>68.4</v>
      </c>
      <c r="J1114" s="30">
        <v>60.8</v>
      </c>
    </row>
    <row r="1115" s="5" customFormat="true" spans="1:10">
      <c r="A1115" s="58"/>
      <c r="B1115" s="52">
        <v>2504</v>
      </c>
      <c r="C1115" s="51" t="s">
        <v>1868</v>
      </c>
      <c r="D1115" s="52"/>
      <c r="E1115" s="52" t="s">
        <v>616</v>
      </c>
      <c r="F1115" s="58"/>
      <c r="G1115" s="52"/>
      <c r="H1115" s="58"/>
      <c r="I1115" s="30"/>
      <c r="J1115" s="30"/>
    </row>
    <row r="1116" s="5" customFormat="true" spans="1:10">
      <c r="A1116" s="58"/>
      <c r="B1116" s="52">
        <v>250401</v>
      </c>
      <c r="C1116" s="51" t="s">
        <v>1869</v>
      </c>
      <c r="D1116" s="52"/>
      <c r="E1116" s="52"/>
      <c r="F1116" s="58"/>
      <c r="G1116" s="52"/>
      <c r="H1116" s="58"/>
      <c r="I1116" s="30"/>
      <c r="J1116" s="30"/>
    </row>
    <row r="1117" s="5" customFormat="true" spans="1:10">
      <c r="A1117" s="58" t="s">
        <v>22</v>
      </c>
      <c r="B1117" s="52">
        <v>250401001</v>
      </c>
      <c r="C1117" s="51" t="s">
        <v>1870</v>
      </c>
      <c r="D1117" s="52"/>
      <c r="E1117" s="52"/>
      <c r="F1117" s="58" t="s">
        <v>406</v>
      </c>
      <c r="G1117" s="52"/>
      <c r="H1117" s="58">
        <v>20</v>
      </c>
      <c r="I1117" s="30">
        <v>18</v>
      </c>
      <c r="J1117" s="30">
        <v>16</v>
      </c>
    </row>
    <row r="1118" s="5" customFormat="true" spans="1:10">
      <c r="A1118" s="58" t="s">
        <v>22</v>
      </c>
      <c r="B1118" s="52">
        <v>250401002</v>
      </c>
      <c r="C1118" s="51" t="s">
        <v>1871</v>
      </c>
      <c r="D1118" s="52"/>
      <c r="E1118" s="52"/>
      <c r="F1118" s="58" t="s">
        <v>406</v>
      </c>
      <c r="G1118" s="52"/>
      <c r="H1118" s="58" t="s">
        <v>78</v>
      </c>
      <c r="I1118" s="58" t="s">
        <v>78</v>
      </c>
      <c r="J1118" s="58" t="s">
        <v>78</v>
      </c>
    </row>
    <row r="1119" s="5" customFormat="true" spans="1:10">
      <c r="A1119" s="58" t="s">
        <v>22</v>
      </c>
      <c r="B1119" s="52">
        <v>250401003</v>
      </c>
      <c r="C1119" s="51" t="s">
        <v>1872</v>
      </c>
      <c r="D1119" s="52"/>
      <c r="E1119" s="52"/>
      <c r="F1119" s="58" t="s">
        <v>406</v>
      </c>
      <c r="G1119" s="52"/>
      <c r="H1119" s="58" t="s">
        <v>78</v>
      </c>
      <c r="I1119" s="58" t="s">
        <v>78</v>
      </c>
      <c r="J1119" s="58" t="s">
        <v>78</v>
      </c>
    </row>
    <row r="1120" s="5" customFormat="true" spans="1:10">
      <c r="A1120" s="58" t="s">
        <v>22</v>
      </c>
      <c r="B1120" s="52">
        <v>250401004</v>
      </c>
      <c r="C1120" s="51" t="s">
        <v>1873</v>
      </c>
      <c r="D1120" s="52"/>
      <c r="E1120" s="52"/>
      <c r="F1120" s="58" t="s">
        <v>406</v>
      </c>
      <c r="G1120" s="52"/>
      <c r="H1120" s="58">
        <v>4</v>
      </c>
      <c r="I1120" s="30">
        <v>3.6</v>
      </c>
      <c r="J1120" s="30">
        <v>3.2</v>
      </c>
    </row>
    <row r="1121" s="5" customFormat="true" spans="1:10">
      <c r="A1121" s="58" t="s">
        <v>22</v>
      </c>
      <c r="B1121" s="52">
        <v>250401005</v>
      </c>
      <c r="C1121" s="51" t="s">
        <v>1874</v>
      </c>
      <c r="D1121" s="52"/>
      <c r="E1121" s="52"/>
      <c r="F1121" s="58" t="s">
        <v>406</v>
      </c>
      <c r="G1121" s="52"/>
      <c r="H1121" s="58" t="s">
        <v>78</v>
      </c>
      <c r="I1121" s="58" t="s">
        <v>78</v>
      </c>
      <c r="J1121" s="58" t="s">
        <v>78</v>
      </c>
    </row>
    <row r="1122" s="5" customFormat="true" spans="1:10">
      <c r="A1122" s="58" t="s">
        <v>22</v>
      </c>
      <c r="B1122" s="52">
        <v>250401006</v>
      </c>
      <c r="C1122" s="51" t="s">
        <v>1875</v>
      </c>
      <c r="D1122" s="52"/>
      <c r="E1122" s="52"/>
      <c r="F1122" s="58" t="s">
        <v>406</v>
      </c>
      <c r="G1122" s="52"/>
      <c r="H1122" s="58" t="s">
        <v>78</v>
      </c>
      <c r="I1122" s="58" t="s">
        <v>78</v>
      </c>
      <c r="J1122" s="58" t="s">
        <v>78</v>
      </c>
    </row>
    <row r="1123" s="5" customFormat="true" spans="1:10">
      <c r="A1123" s="58" t="s">
        <v>22</v>
      </c>
      <c r="B1123" s="52">
        <v>250401007</v>
      </c>
      <c r="C1123" s="51" t="s">
        <v>1876</v>
      </c>
      <c r="D1123" s="52"/>
      <c r="E1123" s="52"/>
      <c r="F1123" s="58" t="s">
        <v>406</v>
      </c>
      <c r="G1123" s="52"/>
      <c r="H1123" s="58">
        <v>5</v>
      </c>
      <c r="I1123" s="30">
        <v>4.5</v>
      </c>
      <c r="J1123" s="30">
        <v>4</v>
      </c>
    </row>
    <row r="1124" s="5" customFormat="true" spans="1:10">
      <c r="A1124" s="58" t="s">
        <v>22</v>
      </c>
      <c r="B1124" s="52">
        <v>250401008</v>
      </c>
      <c r="C1124" s="51" t="s">
        <v>1877</v>
      </c>
      <c r="D1124" s="52"/>
      <c r="E1124" s="52"/>
      <c r="F1124" s="58" t="s">
        <v>406</v>
      </c>
      <c r="G1124" s="52"/>
      <c r="H1124" s="58" t="s">
        <v>78</v>
      </c>
      <c r="I1124" s="58" t="s">
        <v>78</v>
      </c>
      <c r="J1124" s="58" t="s">
        <v>78</v>
      </c>
    </row>
    <row r="1125" s="5" customFormat="true" spans="1:10">
      <c r="A1125" s="58" t="s">
        <v>22</v>
      </c>
      <c r="B1125" s="52">
        <v>250401009</v>
      </c>
      <c r="C1125" s="51" t="s">
        <v>1878</v>
      </c>
      <c r="D1125" s="52"/>
      <c r="E1125" s="52"/>
      <c r="F1125" s="58" t="s">
        <v>406</v>
      </c>
      <c r="G1125" s="52"/>
      <c r="H1125" s="58" t="s">
        <v>78</v>
      </c>
      <c r="I1125" s="58" t="s">
        <v>78</v>
      </c>
      <c r="J1125" s="58" t="s">
        <v>78</v>
      </c>
    </row>
    <row r="1126" s="5" customFormat="true" spans="1:10">
      <c r="A1126" s="58" t="s">
        <v>22</v>
      </c>
      <c r="B1126" s="52">
        <v>250401010</v>
      </c>
      <c r="C1126" s="51" t="s">
        <v>1879</v>
      </c>
      <c r="D1126" s="52"/>
      <c r="E1126" s="52"/>
      <c r="F1126" s="58" t="s">
        <v>406</v>
      </c>
      <c r="G1126" s="52"/>
      <c r="H1126" s="58" t="s">
        <v>78</v>
      </c>
      <c r="I1126" s="58" t="s">
        <v>78</v>
      </c>
      <c r="J1126" s="58" t="s">
        <v>78</v>
      </c>
    </row>
    <row r="1127" s="5" customFormat="true" spans="1:10">
      <c r="A1127" s="58" t="s">
        <v>22</v>
      </c>
      <c r="B1127" s="52">
        <v>250401011</v>
      </c>
      <c r="C1127" s="51" t="s">
        <v>1880</v>
      </c>
      <c r="D1127" s="52"/>
      <c r="E1127" s="52"/>
      <c r="F1127" s="58" t="s">
        <v>406</v>
      </c>
      <c r="G1127" s="52"/>
      <c r="H1127" s="58" t="s">
        <v>78</v>
      </c>
      <c r="I1127" s="58" t="s">
        <v>78</v>
      </c>
      <c r="J1127" s="58" t="s">
        <v>78</v>
      </c>
    </row>
    <row r="1128" s="5" customFormat="true" spans="1:10">
      <c r="A1128" s="58" t="s">
        <v>22</v>
      </c>
      <c r="B1128" s="52">
        <v>250401012</v>
      </c>
      <c r="C1128" s="51" t="s">
        <v>1881</v>
      </c>
      <c r="D1128" s="52"/>
      <c r="E1128" s="52"/>
      <c r="F1128" s="58" t="s">
        <v>406</v>
      </c>
      <c r="G1128" s="52"/>
      <c r="H1128" s="58" t="s">
        <v>78</v>
      </c>
      <c r="I1128" s="58" t="s">
        <v>78</v>
      </c>
      <c r="J1128" s="58" t="s">
        <v>78</v>
      </c>
    </row>
    <row r="1129" s="5" customFormat="true" ht="28.5" spans="1:10">
      <c r="A1129" s="58" t="s">
        <v>22</v>
      </c>
      <c r="B1129" s="52">
        <v>250401013</v>
      </c>
      <c r="C1129" s="51" t="s">
        <v>1882</v>
      </c>
      <c r="D1129" s="52"/>
      <c r="E1129" s="52"/>
      <c r="F1129" s="58" t="s">
        <v>406</v>
      </c>
      <c r="G1129" s="52" t="s">
        <v>1883</v>
      </c>
      <c r="H1129" s="68">
        <v>49</v>
      </c>
      <c r="I1129" s="65">
        <v>44.1</v>
      </c>
      <c r="J1129" s="65">
        <v>39.2</v>
      </c>
    </row>
    <row r="1130" s="5" customFormat="true" spans="1:10">
      <c r="A1130" s="58" t="s">
        <v>22</v>
      </c>
      <c r="B1130" s="52">
        <v>250401014</v>
      </c>
      <c r="C1130" s="51" t="s">
        <v>1884</v>
      </c>
      <c r="D1130" s="52"/>
      <c r="E1130" s="52"/>
      <c r="F1130" s="58" t="s">
        <v>406</v>
      </c>
      <c r="G1130" s="52" t="s">
        <v>996</v>
      </c>
      <c r="H1130" s="58"/>
      <c r="I1130" s="30"/>
      <c r="J1130" s="30"/>
    </row>
    <row r="1131" s="5" customFormat="true" ht="28.5" spans="1:10">
      <c r="A1131" s="58" t="s">
        <v>22</v>
      </c>
      <c r="B1131" s="52" t="s">
        <v>1885</v>
      </c>
      <c r="C1131" s="51" t="s">
        <v>1886</v>
      </c>
      <c r="D1131" s="52"/>
      <c r="E1131" s="52"/>
      <c r="F1131" s="58" t="s">
        <v>406</v>
      </c>
      <c r="G1131" s="52"/>
      <c r="H1131" s="58">
        <v>20</v>
      </c>
      <c r="I1131" s="30">
        <v>18</v>
      </c>
      <c r="J1131" s="30">
        <v>16</v>
      </c>
    </row>
    <row r="1132" s="5" customFormat="true" ht="31" customHeight="true" spans="1:10">
      <c r="A1132" s="58" t="s">
        <v>22</v>
      </c>
      <c r="B1132" s="52" t="s">
        <v>1887</v>
      </c>
      <c r="C1132" s="51" t="s">
        <v>1888</v>
      </c>
      <c r="D1132" s="52"/>
      <c r="E1132" s="52"/>
      <c r="F1132" s="58" t="s">
        <v>406</v>
      </c>
      <c r="G1132" s="52"/>
      <c r="H1132" s="73">
        <v>63</v>
      </c>
      <c r="I1132" s="74">
        <v>56.7</v>
      </c>
      <c r="J1132" s="74">
        <v>50.4</v>
      </c>
    </row>
    <row r="1133" s="5" customFormat="true" spans="1:10">
      <c r="A1133" s="58" t="s">
        <v>22</v>
      </c>
      <c r="B1133" s="52">
        <v>250401015</v>
      </c>
      <c r="C1133" s="51" t="s">
        <v>1889</v>
      </c>
      <c r="D1133" s="52"/>
      <c r="E1133" s="52"/>
      <c r="F1133" s="58" t="s">
        <v>406</v>
      </c>
      <c r="G1133" s="52"/>
      <c r="H1133" s="58">
        <v>5</v>
      </c>
      <c r="I1133" s="30">
        <v>4.5</v>
      </c>
      <c r="J1133" s="30">
        <v>4</v>
      </c>
    </row>
    <row r="1134" s="5" customFormat="true" spans="1:10">
      <c r="A1134" s="58" t="s">
        <v>22</v>
      </c>
      <c r="B1134" s="52">
        <v>250401016</v>
      </c>
      <c r="C1134" s="51" t="s">
        <v>1890</v>
      </c>
      <c r="D1134" s="52"/>
      <c r="E1134" s="52"/>
      <c r="F1134" s="58" t="s">
        <v>406</v>
      </c>
      <c r="G1134" s="52"/>
      <c r="H1134" s="58">
        <v>10</v>
      </c>
      <c r="I1134" s="30">
        <v>9</v>
      </c>
      <c r="J1134" s="30">
        <v>8</v>
      </c>
    </row>
    <row r="1135" s="5" customFormat="true" spans="1:10">
      <c r="A1135" s="58" t="s">
        <v>22</v>
      </c>
      <c r="B1135" s="52">
        <v>250401017</v>
      </c>
      <c r="C1135" s="51" t="s">
        <v>1891</v>
      </c>
      <c r="D1135" s="52"/>
      <c r="E1135" s="52"/>
      <c r="F1135" s="58" t="s">
        <v>406</v>
      </c>
      <c r="G1135" s="52"/>
      <c r="H1135" s="58" t="s">
        <v>78</v>
      </c>
      <c r="I1135" s="58" t="s">
        <v>78</v>
      </c>
      <c r="J1135" s="58" t="s">
        <v>78</v>
      </c>
    </row>
    <row r="1136" s="5" customFormat="true" spans="1:10">
      <c r="A1136" s="58" t="s">
        <v>22</v>
      </c>
      <c r="B1136" s="52">
        <v>250401018</v>
      </c>
      <c r="C1136" s="51" t="s">
        <v>1892</v>
      </c>
      <c r="D1136" s="52"/>
      <c r="E1136" s="52"/>
      <c r="F1136" s="58" t="s">
        <v>406</v>
      </c>
      <c r="G1136" s="52"/>
      <c r="H1136" s="58">
        <v>10</v>
      </c>
      <c r="I1136" s="30">
        <v>9</v>
      </c>
      <c r="J1136" s="30">
        <v>8</v>
      </c>
    </row>
    <row r="1137" s="5" customFormat="true" spans="1:10">
      <c r="A1137" s="58" t="s">
        <v>22</v>
      </c>
      <c r="B1137" s="52">
        <v>250401019</v>
      </c>
      <c r="C1137" s="51" t="s">
        <v>1893</v>
      </c>
      <c r="D1137" s="52"/>
      <c r="E1137" s="52"/>
      <c r="F1137" s="58" t="s">
        <v>406</v>
      </c>
      <c r="G1137" s="52"/>
      <c r="H1137" s="58"/>
      <c r="I1137" s="30"/>
      <c r="J1137" s="30"/>
    </row>
    <row r="1138" s="5" customFormat="true" ht="28.5" spans="1:10">
      <c r="A1138" s="58" t="s">
        <v>22</v>
      </c>
      <c r="B1138" s="52" t="s">
        <v>1894</v>
      </c>
      <c r="C1138" s="51" t="s">
        <v>1895</v>
      </c>
      <c r="D1138" s="52"/>
      <c r="E1138" s="52"/>
      <c r="F1138" s="58" t="s">
        <v>406</v>
      </c>
      <c r="G1138" s="52"/>
      <c r="H1138" s="58">
        <v>14</v>
      </c>
      <c r="I1138" s="30">
        <v>12.6</v>
      </c>
      <c r="J1138" s="30">
        <v>11.2</v>
      </c>
    </row>
    <row r="1139" s="5" customFormat="true" spans="1:10">
      <c r="A1139" s="58" t="s">
        <v>22</v>
      </c>
      <c r="B1139" s="52" t="s">
        <v>1896</v>
      </c>
      <c r="C1139" s="51" t="s">
        <v>1897</v>
      </c>
      <c r="D1139" s="52"/>
      <c r="E1139" s="52"/>
      <c r="F1139" s="58" t="s">
        <v>406</v>
      </c>
      <c r="G1139" s="52"/>
      <c r="H1139" s="58">
        <v>5</v>
      </c>
      <c r="I1139" s="30">
        <v>4.5</v>
      </c>
      <c r="J1139" s="30">
        <v>4</v>
      </c>
    </row>
    <row r="1140" s="5" customFormat="true" ht="28.5" spans="1:10">
      <c r="A1140" s="58" t="s">
        <v>22</v>
      </c>
      <c r="B1140" s="52">
        <v>250401020</v>
      </c>
      <c r="C1140" s="51" t="s">
        <v>1898</v>
      </c>
      <c r="D1140" s="52" t="s">
        <v>1899</v>
      </c>
      <c r="E1140" s="52"/>
      <c r="F1140" s="58" t="s">
        <v>406</v>
      </c>
      <c r="G1140" s="52" t="s">
        <v>996</v>
      </c>
      <c r="H1140" s="58"/>
      <c r="I1140" s="30"/>
      <c r="J1140" s="30"/>
    </row>
    <row r="1141" s="5" customFormat="true" ht="28.5" spans="1:10">
      <c r="A1141" s="58" t="s">
        <v>22</v>
      </c>
      <c r="B1141" s="52" t="s">
        <v>1900</v>
      </c>
      <c r="C1141" s="51" t="s">
        <v>1901</v>
      </c>
      <c r="D1141" s="52" t="s">
        <v>1899</v>
      </c>
      <c r="E1141" s="52"/>
      <c r="F1141" s="58" t="s">
        <v>406</v>
      </c>
      <c r="G1141" s="52" t="s">
        <v>996</v>
      </c>
      <c r="H1141" s="58">
        <v>15</v>
      </c>
      <c r="I1141" s="30">
        <v>13.5</v>
      </c>
      <c r="J1141" s="30">
        <v>12</v>
      </c>
    </row>
    <row r="1142" s="5" customFormat="true" ht="28.5" spans="1:10">
      <c r="A1142" s="58" t="s">
        <v>22</v>
      </c>
      <c r="B1142" s="52" t="s">
        <v>1902</v>
      </c>
      <c r="C1142" s="51" t="s">
        <v>1903</v>
      </c>
      <c r="D1142" s="52" t="s">
        <v>1899</v>
      </c>
      <c r="E1142" s="52"/>
      <c r="F1142" s="58" t="s">
        <v>406</v>
      </c>
      <c r="G1142" s="52" t="s">
        <v>996</v>
      </c>
      <c r="H1142" s="58">
        <v>8</v>
      </c>
      <c r="I1142" s="30">
        <v>7.2</v>
      </c>
      <c r="J1142" s="30">
        <v>6.4</v>
      </c>
    </row>
    <row r="1143" s="5" customFormat="true" spans="1:10">
      <c r="A1143" s="58" t="s">
        <v>22</v>
      </c>
      <c r="B1143" s="52">
        <v>250401021</v>
      </c>
      <c r="C1143" s="51" t="s">
        <v>1904</v>
      </c>
      <c r="D1143" s="52"/>
      <c r="E1143" s="52"/>
      <c r="F1143" s="58" t="s">
        <v>406</v>
      </c>
      <c r="G1143" s="52"/>
      <c r="H1143" s="58">
        <v>10</v>
      </c>
      <c r="I1143" s="30">
        <v>9</v>
      </c>
      <c r="J1143" s="30">
        <v>8</v>
      </c>
    </row>
    <row r="1144" s="5" customFormat="true" spans="1:10">
      <c r="A1144" s="58" t="s">
        <v>22</v>
      </c>
      <c r="B1144" s="52">
        <v>250401022</v>
      </c>
      <c r="C1144" s="51" t="s">
        <v>1905</v>
      </c>
      <c r="D1144" s="52"/>
      <c r="E1144" s="52"/>
      <c r="F1144" s="58" t="s">
        <v>406</v>
      </c>
      <c r="G1144" s="52"/>
      <c r="H1144" s="58" t="s">
        <v>78</v>
      </c>
      <c r="I1144" s="58" t="s">
        <v>78</v>
      </c>
      <c r="J1144" s="58" t="s">
        <v>78</v>
      </c>
    </row>
    <row r="1145" s="5" customFormat="true" spans="1:10">
      <c r="A1145" s="58" t="s">
        <v>22</v>
      </c>
      <c r="B1145" s="52">
        <v>250401023</v>
      </c>
      <c r="C1145" s="51" t="s">
        <v>1906</v>
      </c>
      <c r="D1145" s="52" t="s">
        <v>1907</v>
      </c>
      <c r="E1145" s="52"/>
      <c r="F1145" s="58" t="s">
        <v>406</v>
      </c>
      <c r="G1145" s="52" t="s">
        <v>996</v>
      </c>
      <c r="H1145" s="58"/>
      <c r="I1145" s="30"/>
      <c r="J1145" s="30"/>
    </row>
    <row r="1146" s="5" customFormat="true" ht="28.5" spans="1:10">
      <c r="A1146" s="58" t="s">
        <v>22</v>
      </c>
      <c r="B1146" s="52" t="s">
        <v>1908</v>
      </c>
      <c r="C1146" s="51" t="s">
        <v>1909</v>
      </c>
      <c r="D1146" s="52" t="s">
        <v>1907</v>
      </c>
      <c r="E1146" s="52"/>
      <c r="F1146" s="58" t="s">
        <v>406</v>
      </c>
      <c r="G1146" s="52" t="s">
        <v>996</v>
      </c>
      <c r="H1146" s="58">
        <v>16</v>
      </c>
      <c r="I1146" s="30">
        <v>14.4</v>
      </c>
      <c r="J1146" s="30">
        <v>12.8</v>
      </c>
    </row>
    <row r="1147" s="5" customFormat="true" spans="1:10">
      <c r="A1147" s="58" t="s">
        <v>22</v>
      </c>
      <c r="B1147" s="52" t="s">
        <v>1910</v>
      </c>
      <c r="C1147" s="51" t="s">
        <v>1911</v>
      </c>
      <c r="D1147" s="52" t="s">
        <v>1907</v>
      </c>
      <c r="E1147" s="52"/>
      <c r="F1147" s="58" t="s">
        <v>406</v>
      </c>
      <c r="G1147" s="52" t="s">
        <v>996</v>
      </c>
      <c r="H1147" s="58">
        <v>6</v>
      </c>
      <c r="I1147" s="30">
        <v>5.4</v>
      </c>
      <c r="J1147" s="30">
        <v>4.8</v>
      </c>
    </row>
    <row r="1148" s="5" customFormat="true" spans="1:10">
      <c r="A1148" s="58" t="s">
        <v>22</v>
      </c>
      <c r="B1148" s="52">
        <v>250401024</v>
      </c>
      <c r="C1148" s="51" t="s">
        <v>1912</v>
      </c>
      <c r="D1148" s="52"/>
      <c r="E1148" s="52"/>
      <c r="F1148" s="58" t="s">
        <v>406</v>
      </c>
      <c r="G1148" s="52"/>
      <c r="H1148" s="58">
        <v>3</v>
      </c>
      <c r="I1148" s="30">
        <v>2.7</v>
      </c>
      <c r="J1148" s="30">
        <v>2.4</v>
      </c>
    </row>
    <row r="1149" s="5" customFormat="true" spans="1:10">
      <c r="A1149" s="58" t="s">
        <v>22</v>
      </c>
      <c r="B1149" s="52">
        <v>250401025</v>
      </c>
      <c r="C1149" s="51" t="s">
        <v>1913</v>
      </c>
      <c r="D1149" s="52"/>
      <c r="E1149" s="52"/>
      <c r="F1149" s="58" t="s">
        <v>406</v>
      </c>
      <c r="G1149" s="52"/>
      <c r="H1149" s="58"/>
      <c r="I1149" s="30"/>
      <c r="J1149" s="30"/>
    </row>
    <row r="1150" s="5" customFormat="true" ht="28.5" spans="1:10">
      <c r="A1150" s="58" t="s">
        <v>22</v>
      </c>
      <c r="B1150" s="52" t="s">
        <v>1914</v>
      </c>
      <c r="C1150" s="51" t="s">
        <v>1915</v>
      </c>
      <c r="D1150" s="52"/>
      <c r="E1150" s="52"/>
      <c r="F1150" s="58" t="s">
        <v>406</v>
      </c>
      <c r="G1150" s="52"/>
      <c r="H1150" s="58">
        <v>15</v>
      </c>
      <c r="I1150" s="30">
        <v>13.5</v>
      </c>
      <c r="J1150" s="30">
        <v>12</v>
      </c>
    </row>
    <row r="1151" s="5" customFormat="true" spans="1:10">
      <c r="A1151" s="58" t="s">
        <v>22</v>
      </c>
      <c r="B1151" s="52" t="s">
        <v>1916</v>
      </c>
      <c r="C1151" s="51" t="s">
        <v>1917</v>
      </c>
      <c r="D1151" s="52"/>
      <c r="E1151" s="52"/>
      <c r="F1151" s="58" t="s">
        <v>406</v>
      </c>
      <c r="G1151" s="52"/>
      <c r="H1151" s="68">
        <v>3.5</v>
      </c>
      <c r="I1151" s="65">
        <v>3.15</v>
      </c>
      <c r="J1151" s="65">
        <v>2.8</v>
      </c>
    </row>
    <row r="1152" s="5" customFormat="true" spans="1:10">
      <c r="A1152" s="58" t="s">
        <v>22</v>
      </c>
      <c r="B1152" s="52" t="s">
        <v>1918</v>
      </c>
      <c r="C1152" s="51" t="s">
        <v>1919</v>
      </c>
      <c r="D1152" s="52"/>
      <c r="E1152" s="52"/>
      <c r="F1152" s="58" t="s">
        <v>406</v>
      </c>
      <c r="G1152" s="52"/>
      <c r="H1152" s="58">
        <v>43</v>
      </c>
      <c r="I1152" s="30">
        <v>38.7</v>
      </c>
      <c r="J1152" s="30">
        <v>34.4</v>
      </c>
    </row>
    <row r="1153" s="5" customFormat="true" spans="1:10">
      <c r="A1153" s="58" t="s">
        <v>22</v>
      </c>
      <c r="B1153" s="52">
        <v>250401026</v>
      </c>
      <c r="C1153" s="51" t="s">
        <v>1920</v>
      </c>
      <c r="D1153" s="52"/>
      <c r="E1153" s="52"/>
      <c r="F1153" s="58" t="s">
        <v>406</v>
      </c>
      <c r="G1153" s="52"/>
      <c r="H1153" s="58" t="s">
        <v>78</v>
      </c>
      <c r="I1153" s="58" t="s">
        <v>78</v>
      </c>
      <c r="J1153" s="58" t="s">
        <v>78</v>
      </c>
    </row>
    <row r="1154" s="5" customFormat="true" ht="28.5" spans="1:10">
      <c r="A1154" s="58" t="s">
        <v>22</v>
      </c>
      <c r="B1154" s="96">
        <v>250401027</v>
      </c>
      <c r="C1154" s="51" t="s">
        <v>1921</v>
      </c>
      <c r="D1154" s="52"/>
      <c r="E1154" s="52"/>
      <c r="F1154" s="58" t="s">
        <v>406</v>
      </c>
      <c r="G1154" s="52" t="s">
        <v>996</v>
      </c>
      <c r="H1154" s="58">
        <v>25</v>
      </c>
      <c r="I1154" s="30">
        <v>22.5</v>
      </c>
      <c r="J1154" s="30">
        <v>20</v>
      </c>
    </row>
    <row r="1155" s="5" customFormat="true" spans="1:10">
      <c r="A1155" s="58" t="s">
        <v>22</v>
      </c>
      <c r="B1155" s="52">
        <v>250401028</v>
      </c>
      <c r="C1155" s="51" t="s">
        <v>1922</v>
      </c>
      <c r="D1155" s="52"/>
      <c r="E1155" s="52"/>
      <c r="F1155" s="58" t="s">
        <v>406</v>
      </c>
      <c r="G1155" s="52"/>
      <c r="H1155" s="58"/>
      <c r="I1155" s="30"/>
      <c r="J1155" s="30"/>
    </row>
    <row r="1156" s="5" customFormat="true" spans="1:10">
      <c r="A1156" s="58" t="s">
        <v>22</v>
      </c>
      <c r="B1156" s="52" t="s">
        <v>1923</v>
      </c>
      <c r="C1156" s="51" t="s">
        <v>1924</v>
      </c>
      <c r="D1156" s="52"/>
      <c r="E1156" s="52"/>
      <c r="F1156" s="58" t="s">
        <v>406</v>
      </c>
      <c r="G1156" s="52"/>
      <c r="H1156" s="58">
        <v>20</v>
      </c>
      <c r="I1156" s="30">
        <v>18</v>
      </c>
      <c r="J1156" s="30">
        <v>16</v>
      </c>
    </row>
    <row r="1157" s="5" customFormat="true" spans="1:10">
      <c r="A1157" s="58" t="s">
        <v>22</v>
      </c>
      <c r="B1157" s="52" t="s">
        <v>1925</v>
      </c>
      <c r="C1157" s="51" t="s">
        <v>1926</v>
      </c>
      <c r="D1157" s="52"/>
      <c r="E1157" s="52"/>
      <c r="F1157" s="58" t="s">
        <v>406</v>
      </c>
      <c r="G1157" s="52"/>
      <c r="H1157" s="58">
        <v>4</v>
      </c>
      <c r="I1157" s="30">
        <v>3.6</v>
      </c>
      <c r="J1157" s="30">
        <v>3.2</v>
      </c>
    </row>
    <row r="1158" s="5" customFormat="true" spans="1:10">
      <c r="A1158" s="58" t="s">
        <v>22</v>
      </c>
      <c r="B1158" s="52">
        <v>250401029</v>
      </c>
      <c r="C1158" s="51" t="s">
        <v>1927</v>
      </c>
      <c r="D1158" s="52"/>
      <c r="E1158" s="52"/>
      <c r="F1158" s="58" t="s">
        <v>406</v>
      </c>
      <c r="G1158" s="52"/>
      <c r="H1158" s="58">
        <v>59</v>
      </c>
      <c r="I1158" s="30">
        <v>53.1</v>
      </c>
      <c r="J1158" s="71">
        <v>47.2</v>
      </c>
    </row>
    <row r="1159" s="5" customFormat="true" spans="1:10">
      <c r="A1159" s="58" t="s">
        <v>22</v>
      </c>
      <c r="B1159" s="52">
        <v>250401030</v>
      </c>
      <c r="C1159" s="51" t="s">
        <v>1928</v>
      </c>
      <c r="D1159" s="52"/>
      <c r="E1159" s="52"/>
      <c r="F1159" s="58" t="s">
        <v>406</v>
      </c>
      <c r="G1159" s="59"/>
      <c r="H1159" s="58">
        <v>66</v>
      </c>
      <c r="I1159" s="30">
        <v>59.4</v>
      </c>
      <c r="J1159" s="30">
        <v>52.8</v>
      </c>
    </row>
    <row r="1160" s="5" customFormat="true" ht="28.5" spans="1:10">
      <c r="A1160" s="58" t="s">
        <v>22</v>
      </c>
      <c r="B1160" s="52">
        <v>250401031</v>
      </c>
      <c r="C1160" s="51" t="s">
        <v>1929</v>
      </c>
      <c r="D1160" s="52"/>
      <c r="E1160" s="52"/>
      <c r="F1160" s="58" t="s">
        <v>642</v>
      </c>
      <c r="G1160" s="59"/>
      <c r="H1160" s="58">
        <v>54</v>
      </c>
      <c r="I1160" s="30">
        <v>48.6</v>
      </c>
      <c r="J1160" s="71">
        <v>43.2</v>
      </c>
    </row>
    <row r="1161" s="5" customFormat="true" ht="28.5" spans="1:10">
      <c r="A1161" s="58" t="s">
        <v>22</v>
      </c>
      <c r="B1161" s="52">
        <v>250401032</v>
      </c>
      <c r="C1161" s="51" t="s">
        <v>1930</v>
      </c>
      <c r="D1161" s="52"/>
      <c r="E1161" s="52"/>
      <c r="F1161" s="58" t="s">
        <v>406</v>
      </c>
      <c r="G1161" s="52"/>
      <c r="H1161" s="58">
        <v>30</v>
      </c>
      <c r="I1161" s="30">
        <v>27</v>
      </c>
      <c r="J1161" s="30">
        <v>24</v>
      </c>
    </row>
    <row r="1162" s="5" customFormat="true" ht="28.5" spans="1:10">
      <c r="A1162" s="58" t="s">
        <v>22</v>
      </c>
      <c r="B1162" s="52">
        <v>250401033</v>
      </c>
      <c r="C1162" s="52" t="s">
        <v>1931</v>
      </c>
      <c r="D1162" s="52" t="s">
        <v>1932</v>
      </c>
      <c r="E1162" s="52"/>
      <c r="F1162" s="58" t="s">
        <v>1933</v>
      </c>
      <c r="G1162" s="52"/>
      <c r="H1162" s="58"/>
      <c r="I1162" s="30"/>
      <c r="J1162" s="30"/>
    </row>
    <row r="1163" s="5" customFormat="true" ht="28.5" spans="1:10">
      <c r="A1163" s="58" t="s">
        <v>22</v>
      </c>
      <c r="B1163" s="52" t="s">
        <v>1934</v>
      </c>
      <c r="C1163" s="51" t="s">
        <v>1935</v>
      </c>
      <c r="D1163" s="52" t="s">
        <v>1932</v>
      </c>
      <c r="E1163" s="52"/>
      <c r="F1163" s="58" t="s">
        <v>1933</v>
      </c>
      <c r="G1163" s="52"/>
      <c r="H1163" s="58">
        <v>45</v>
      </c>
      <c r="I1163" s="30">
        <v>40.5</v>
      </c>
      <c r="J1163" s="30">
        <v>36</v>
      </c>
    </row>
    <row r="1164" s="5" customFormat="true" spans="1:10">
      <c r="A1164" s="58" t="s">
        <v>22</v>
      </c>
      <c r="B1164" s="52" t="s">
        <v>1936</v>
      </c>
      <c r="C1164" s="51" t="s">
        <v>1937</v>
      </c>
      <c r="D1164" s="59"/>
      <c r="E1164" s="52"/>
      <c r="F1164" s="58" t="s">
        <v>406</v>
      </c>
      <c r="G1164" s="52"/>
      <c r="H1164" s="58" t="s">
        <v>78</v>
      </c>
      <c r="I1164" s="58" t="s">
        <v>78</v>
      </c>
      <c r="J1164" s="58" t="s">
        <v>78</v>
      </c>
    </row>
    <row r="1165" s="5" customFormat="true" spans="1:10">
      <c r="A1165" s="58" t="s">
        <v>22</v>
      </c>
      <c r="B1165" s="52" t="s">
        <v>1938</v>
      </c>
      <c r="C1165" s="72" t="s">
        <v>1939</v>
      </c>
      <c r="D1165" s="75"/>
      <c r="E1165" s="75"/>
      <c r="F1165" s="40" t="s">
        <v>406</v>
      </c>
      <c r="G1165" s="87"/>
      <c r="H1165" s="58">
        <v>70</v>
      </c>
      <c r="I1165" s="30">
        <v>63</v>
      </c>
      <c r="J1165" s="30">
        <v>56</v>
      </c>
    </row>
    <row r="1166" s="5" customFormat="true" spans="1:10">
      <c r="A1166" s="58" t="s">
        <v>22</v>
      </c>
      <c r="B1166" s="52" t="s">
        <v>1940</v>
      </c>
      <c r="C1166" s="72" t="s">
        <v>1941</v>
      </c>
      <c r="D1166" s="75"/>
      <c r="E1166" s="75"/>
      <c r="F1166" s="40" t="s">
        <v>406</v>
      </c>
      <c r="G1166" s="87"/>
      <c r="H1166" s="58">
        <v>120</v>
      </c>
      <c r="I1166" s="30">
        <v>108</v>
      </c>
      <c r="J1166" s="30">
        <v>96</v>
      </c>
    </row>
    <row r="1167" s="5" customFormat="true" spans="1:10">
      <c r="A1167" s="58" t="s">
        <v>22</v>
      </c>
      <c r="B1167" s="52" t="s">
        <v>1942</v>
      </c>
      <c r="C1167" s="72" t="s">
        <v>1943</v>
      </c>
      <c r="D1167" s="75"/>
      <c r="E1167" s="75"/>
      <c r="F1167" s="40" t="s">
        <v>406</v>
      </c>
      <c r="G1167" s="87"/>
      <c r="H1167" s="58">
        <v>120</v>
      </c>
      <c r="I1167" s="30">
        <v>108</v>
      </c>
      <c r="J1167" s="30">
        <v>96</v>
      </c>
    </row>
    <row r="1168" s="5" customFormat="true" spans="1:10">
      <c r="A1168" s="58" t="s">
        <v>22</v>
      </c>
      <c r="B1168" s="52" t="s">
        <v>1944</v>
      </c>
      <c r="C1168" s="72" t="s">
        <v>1945</v>
      </c>
      <c r="D1168" s="75"/>
      <c r="E1168" s="75"/>
      <c r="F1168" s="40" t="s">
        <v>406</v>
      </c>
      <c r="G1168" s="87"/>
      <c r="H1168" s="58">
        <v>120</v>
      </c>
      <c r="I1168" s="30">
        <v>108</v>
      </c>
      <c r="J1168" s="30">
        <v>96</v>
      </c>
    </row>
    <row r="1169" s="5" customFormat="true" ht="28.5" spans="1:10">
      <c r="A1169" s="58" t="s">
        <v>22</v>
      </c>
      <c r="B1169" s="52" t="s">
        <v>1946</v>
      </c>
      <c r="C1169" s="51" t="s">
        <v>1947</v>
      </c>
      <c r="D1169" s="52"/>
      <c r="E1169" s="52"/>
      <c r="F1169" s="58" t="s">
        <v>406</v>
      </c>
      <c r="G1169" s="52" t="s">
        <v>1948</v>
      </c>
      <c r="H1169" s="58">
        <v>120</v>
      </c>
      <c r="I1169" s="30">
        <v>108</v>
      </c>
      <c r="J1169" s="30">
        <v>96</v>
      </c>
    </row>
    <row r="1170" s="5" customFormat="true" ht="28.5" spans="1:10">
      <c r="A1170" s="58" t="s">
        <v>22</v>
      </c>
      <c r="B1170" s="52" t="s">
        <v>1949</v>
      </c>
      <c r="C1170" s="51" t="s">
        <v>1950</v>
      </c>
      <c r="D1170" s="52"/>
      <c r="E1170" s="52"/>
      <c r="F1170" s="58" t="s">
        <v>406</v>
      </c>
      <c r="G1170" s="52" t="s">
        <v>1951</v>
      </c>
      <c r="H1170" s="58">
        <v>120</v>
      </c>
      <c r="I1170" s="30">
        <v>108</v>
      </c>
      <c r="J1170" s="30">
        <v>96</v>
      </c>
    </row>
    <row r="1171" s="5" customFormat="true" spans="1:10">
      <c r="A1171" s="58" t="s">
        <v>22</v>
      </c>
      <c r="B1171" s="52">
        <v>250401034</v>
      </c>
      <c r="C1171" s="51" t="s">
        <v>1952</v>
      </c>
      <c r="D1171" s="52"/>
      <c r="E1171" s="52"/>
      <c r="F1171" s="58" t="s">
        <v>406</v>
      </c>
      <c r="G1171" s="52"/>
      <c r="H1171" s="58" t="s">
        <v>78</v>
      </c>
      <c r="I1171" s="58" t="s">
        <v>78</v>
      </c>
      <c r="J1171" s="58" t="s">
        <v>78</v>
      </c>
    </row>
    <row r="1172" s="5" customFormat="true" spans="1:10">
      <c r="A1172" s="58" t="s">
        <v>22</v>
      </c>
      <c r="B1172" s="52">
        <v>250401035</v>
      </c>
      <c r="C1172" s="51" t="s">
        <v>1953</v>
      </c>
      <c r="D1172" s="52"/>
      <c r="E1172" s="52"/>
      <c r="F1172" s="58" t="s">
        <v>406</v>
      </c>
      <c r="G1172" s="52"/>
      <c r="H1172" s="58" t="s">
        <v>78</v>
      </c>
      <c r="I1172" s="58" t="s">
        <v>78</v>
      </c>
      <c r="J1172" s="58" t="s">
        <v>78</v>
      </c>
    </row>
    <row r="1173" s="5" customFormat="true" ht="28.5" spans="1:10">
      <c r="A1173" s="58" t="s">
        <v>22</v>
      </c>
      <c r="B1173" s="52" t="s">
        <v>1954</v>
      </c>
      <c r="C1173" s="51" t="s">
        <v>1955</v>
      </c>
      <c r="D1173" s="59"/>
      <c r="E1173" s="52"/>
      <c r="F1173" s="58" t="s">
        <v>33</v>
      </c>
      <c r="G1173" s="52"/>
      <c r="H1173" s="58">
        <v>456</v>
      </c>
      <c r="I1173" s="30">
        <v>410.4</v>
      </c>
      <c r="J1173" s="30">
        <v>364.8</v>
      </c>
    </row>
    <row r="1174" s="5" customFormat="true" spans="1:10">
      <c r="A1174" s="58"/>
      <c r="B1174" s="52">
        <v>250402</v>
      </c>
      <c r="C1174" s="51" t="s">
        <v>1956</v>
      </c>
      <c r="D1174" s="52"/>
      <c r="E1174" s="52"/>
      <c r="F1174" s="58"/>
      <c r="G1174" s="52"/>
      <c r="H1174" s="58"/>
      <c r="I1174" s="30"/>
      <c r="J1174" s="30"/>
    </row>
    <row r="1175" s="5" customFormat="true" spans="1:10">
      <c r="A1175" s="58" t="s">
        <v>22</v>
      </c>
      <c r="B1175" s="52">
        <v>250402001</v>
      </c>
      <c r="C1175" s="51" t="s">
        <v>1957</v>
      </c>
      <c r="D1175" s="52"/>
      <c r="E1175" s="52"/>
      <c r="F1175" s="58" t="s">
        <v>406</v>
      </c>
      <c r="G1175" s="52"/>
      <c r="H1175" s="58">
        <v>25</v>
      </c>
      <c r="I1175" s="30">
        <v>22.5</v>
      </c>
      <c r="J1175" s="30">
        <v>20</v>
      </c>
    </row>
    <row r="1176" s="5" customFormat="true" spans="1:10">
      <c r="A1176" s="58" t="s">
        <v>22</v>
      </c>
      <c r="B1176" s="52">
        <v>250402002</v>
      </c>
      <c r="C1176" s="51" t="s">
        <v>1958</v>
      </c>
      <c r="D1176" s="52"/>
      <c r="E1176" s="52"/>
      <c r="F1176" s="58"/>
      <c r="G1176" s="59"/>
      <c r="H1176" s="58"/>
      <c r="I1176" s="30"/>
      <c r="J1176" s="30"/>
    </row>
    <row r="1177" s="5" customFormat="true" spans="1:10">
      <c r="A1177" s="58" t="s">
        <v>22</v>
      </c>
      <c r="B1177" s="52" t="s">
        <v>1959</v>
      </c>
      <c r="C1177" s="51" t="s">
        <v>1960</v>
      </c>
      <c r="D1177" s="52"/>
      <c r="E1177" s="52"/>
      <c r="F1177" s="58" t="s">
        <v>406</v>
      </c>
      <c r="G1177" s="52"/>
      <c r="H1177" s="58">
        <v>31</v>
      </c>
      <c r="I1177" s="30">
        <v>27.9</v>
      </c>
      <c r="J1177" s="71">
        <v>24.8</v>
      </c>
    </row>
    <row r="1178" s="5" customFormat="true" spans="1:10">
      <c r="A1178" s="58" t="s">
        <v>22</v>
      </c>
      <c r="B1178" s="52" t="s">
        <v>1961</v>
      </c>
      <c r="C1178" s="51" t="s">
        <v>1962</v>
      </c>
      <c r="D1178" s="52"/>
      <c r="E1178" s="52"/>
      <c r="F1178" s="58" t="s">
        <v>406</v>
      </c>
      <c r="G1178" s="52"/>
      <c r="H1178" s="68">
        <v>52</v>
      </c>
      <c r="I1178" s="65">
        <v>46.8</v>
      </c>
      <c r="J1178" s="65">
        <v>41.6</v>
      </c>
    </row>
    <row r="1179" s="5" customFormat="true" spans="1:10">
      <c r="A1179" s="58" t="s">
        <v>22</v>
      </c>
      <c r="B1179" s="52" t="s">
        <v>1963</v>
      </c>
      <c r="C1179" s="51" t="s">
        <v>1964</v>
      </c>
      <c r="D1179" s="52"/>
      <c r="E1179" s="52"/>
      <c r="F1179" s="58" t="s">
        <v>33</v>
      </c>
      <c r="G1179" s="52"/>
      <c r="H1179" s="58">
        <v>57</v>
      </c>
      <c r="I1179" s="30">
        <v>51.3</v>
      </c>
      <c r="J1179" s="30">
        <v>45.6</v>
      </c>
    </row>
    <row r="1180" s="5" customFormat="true" ht="42.75" spans="1:10">
      <c r="A1180" s="58" t="s">
        <v>22</v>
      </c>
      <c r="B1180" s="52">
        <v>250402003</v>
      </c>
      <c r="C1180" s="51" t="s">
        <v>1965</v>
      </c>
      <c r="D1180" s="52" t="s">
        <v>1966</v>
      </c>
      <c r="E1180" s="52"/>
      <c r="F1180" s="58" t="s">
        <v>406</v>
      </c>
      <c r="G1180" s="52" t="s">
        <v>996</v>
      </c>
      <c r="H1180" s="58"/>
      <c r="I1180" s="30"/>
      <c r="J1180" s="30"/>
    </row>
    <row r="1181" s="5" customFormat="true" ht="28.5" spans="1:10">
      <c r="A1181" s="58" t="s">
        <v>22</v>
      </c>
      <c r="B1181" s="52" t="s">
        <v>1967</v>
      </c>
      <c r="C1181" s="51" t="s">
        <v>1968</v>
      </c>
      <c r="D1181" s="52"/>
      <c r="E1181" s="52"/>
      <c r="F1181" s="58" t="s">
        <v>406</v>
      </c>
      <c r="G1181" s="59"/>
      <c r="H1181" s="68">
        <v>5.7</v>
      </c>
      <c r="I1181" s="65">
        <v>5.13</v>
      </c>
      <c r="J1181" s="65">
        <v>4.56</v>
      </c>
    </row>
    <row r="1182" s="5" customFormat="true" ht="42.75" spans="1:10">
      <c r="A1182" s="58" t="s">
        <v>22</v>
      </c>
      <c r="B1182" s="52" t="s">
        <v>1969</v>
      </c>
      <c r="C1182" s="51" t="s">
        <v>1970</v>
      </c>
      <c r="D1182" s="52"/>
      <c r="E1182" s="52"/>
      <c r="F1182" s="58" t="s">
        <v>406</v>
      </c>
      <c r="G1182" s="52"/>
      <c r="H1182" s="58">
        <v>9</v>
      </c>
      <c r="I1182" s="30">
        <v>8.1</v>
      </c>
      <c r="J1182" s="71">
        <v>7.2</v>
      </c>
    </row>
    <row r="1183" s="5" customFormat="true" ht="28.5" spans="1:10">
      <c r="A1183" s="58" t="s">
        <v>22</v>
      </c>
      <c r="B1183" s="52" t="s">
        <v>1971</v>
      </c>
      <c r="C1183" s="51" t="s">
        <v>1972</v>
      </c>
      <c r="D1183" s="52"/>
      <c r="E1183" s="52"/>
      <c r="F1183" s="58" t="s">
        <v>33</v>
      </c>
      <c r="G1183" s="33"/>
      <c r="H1183" s="30">
        <v>57</v>
      </c>
      <c r="I1183" s="30">
        <v>51.3</v>
      </c>
      <c r="J1183" s="30">
        <v>45.6</v>
      </c>
    </row>
    <row r="1184" s="5" customFormat="true" spans="1:10">
      <c r="A1184" s="58" t="s">
        <v>22</v>
      </c>
      <c r="B1184" s="52">
        <v>250402004</v>
      </c>
      <c r="C1184" s="51" t="s">
        <v>1973</v>
      </c>
      <c r="D1184" s="52"/>
      <c r="E1184" s="52"/>
      <c r="F1184" s="58" t="s">
        <v>406</v>
      </c>
      <c r="G1184" s="52"/>
      <c r="H1184" s="58"/>
      <c r="I1184" s="30"/>
      <c r="J1184" s="30"/>
    </row>
    <row r="1185" s="5" customFormat="true" spans="1:10">
      <c r="A1185" s="58" t="s">
        <v>22</v>
      </c>
      <c r="B1185" s="52" t="s">
        <v>1974</v>
      </c>
      <c r="C1185" s="51" t="s">
        <v>1975</v>
      </c>
      <c r="D1185" s="52"/>
      <c r="E1185" s="52"/>
      <c r="F1185" s="58" t="s">
        <v>406</v>
      </c>
      <c r="G1185" s="52"/>
      <c r="H1185" s="58">
        <v>21</v>
      </c>
      <c r="I1185" s="30">
        <v>18.9</v>
      </c>
      <c r="J1185" s="30">
        <v>16.8</v>
      </c>
    </row>
    <row r="1186" s="5" customFormat="true" spans="1:10">
      <c r="A1186" s="58" t="s">
        <v>22</v>
      </c>
      <c r="B1186" s="52" t="s">
        <v>1976</v>
      </c>
      <c r="C1186" s="51" t="s">
        <v>1977</v>
      </c>
      <c r="D1186" s="52"/>
      <c r="E1186" s="52"/>
      <c r="F1186" s="58" t="s">
        <v>406</v>
      </c>
      <c r="G1186" s="52"/>
      <c r="H1186" s="58">
        <v>30</v>
      </c>
      <c r="I1186" s="30">
        <v>27</v>
      </c>
      <c r="J1186" s="30">
        <v>24</v>
      </c>
    </row>
    <row r="1187" s="5" customFormat="true" ht="42.75" spans="1:10">
      <c r="A1187" s="58" t="s">
        <v>22</v>
      </c>
      <c r="B1187" s="52">
        <v>250402005</v>
      </c>
      <c r="C1187" s="51" t="s">
        <v>1978</v>
      </c>
      <c r="D1187" s="52" t="s">
        <v>1979</v>
      </c>
      <c r="E1187" s="52"/>
      <c r="F1187" s="58" t="s">
        <v>406</v>
      </c>
      <c r="G1187" s="52" t="s">
        <v>996</v>
      </c>
      <c r="H1187" s="58">
        <v>54</v>
      </c>
      <c r="I1187" s="30">
        <v>48.6</v>
      </c>
      <c r="J1187" s="71">
        <v>43.2</v>
      </c>
    </row>
    <row r="1188" s="5" customFormat="true" ht="28.5" spans="1:10">
      <c r="A1188" s="58" t="s">
        <v>22</v>
      </c>
      <c r="B1188" s="33" t="s">
        <v>1980</v>
      </c>
      <c r="C1188" s="31" t="s">
        <v>1981</v>
      </c>
      <c r="D1188" s="52"/>
      <c r="E1188" s="52"/>
      <c r="F1188" s="58" t="s">
        <v>33</v>
      </c>
      <c r="G1188" s="33"/>
      <c r="H1188" s="30">
        <v>76</v>
      </c>
      <c r="I1188" s="30">
        <v>68.4</v>
      </c>
      <c r="J1188" s="71">
        <v>60.8</v>
      </c>
    </row>
    <row r="1189" s="5" customFormat="true" spans="1:10">
      <c r="A1189" s="58" t="s">
        <v>22</v>
      </c>
      <c r="B1189" s="52">
        <v>250402006</v>
      </c>
      <c r="C1189" s="51" t="s">
        <v>1982</v>
      </c>
      <c r="D1189" s="52"/>
      <c r="E1189" s="52"/>
      <c r="F1189" s="58" t="s">
        <v>406</v>
      </c>
      <c r="G1189" s="59"/>
      <c r="H1189" s="58"/>
      <c r="I1189" s="30"/>
      <c r="J1189" s="30"/>
    </row>
    <row r="1190" s="5" customFormat="true" ht="28.5" spans="1:10">
      <c r="A1190" s="58" t="s">
        <v>22</v>
      </c>
      <c r="B1190" s="52" t="s">
        <v>1983</v>
      </c>
      <c r="C1190" s="51" t="s">
        <v>1984</v>
      </c>
      <c r="D1190" s="52"/>
      <c r="E1190" s="52"/>
      <c r="F1190" s="58" t="s">
        <v>406</v>
      </c>
      <c r="G1190" s="52"/>
      <c r="H1190" s="58">
        <v>7</v>
      </c>
      <c r="I1190" s="30">
        <v>6.3</v>
      </c>
      <c r="J1190" s="30">
        <v>5.6</v>
      </c>
    </row>
    <row r="1191" s="5" customFormat="true" ht="28.5" spans="1:10">
      <c r="A1191" s="58" t="s">
        <v>22</v>
      </c>
      <c r="B1191" s="52" t="s">
        <v>1985</v>
      </c>
      <c r="C1191" s="51" t="s">
        <v>1986</v>
      </c>
      <c r="D1191" s="52"/>
      <c r="E1191" s="52"/>
      <c r="F1191" s="58" t="s">
        <v>406</v>
      </c>
      <c r="G1191" s="52"/>
      <c r="H1191" s="58">
        <v>35</v>
      </c>
      <c r="I1191" s="30">
        <v>31.5</v>
      </c>
      <c r="J1191" s="30">
        <v>28</v>
      </c>
    </row>
    <row r="1192" s="5" customFormat="true" ht="28.5" spans="1:10">
      <c r="A1192" s="58" t="s">
        <v>22</v>
      </c>
      <c r="B1192" s="52" t="s">
        <v>1987</v>
      </c>
      <c r="C1192" s="51" t="s">
        <v>1988</v>
      </c>
      <c r="D1192" s="52"/>
      <c r="E1192" s="52"/>
      <c r="F1192" s="58" t="s">
        <v>33</v>
      </c>
      <c r="G1192" s="52"/>
      <c r="H1192" s="58">
        <v>57</v>
      </c>
      <c r="I1192" s="30">
        <v>51.3</v>
      </c>
      <c r="J1192" s="30">
        <v>45.6</v>
      </c>
    </row>
    <row r="1193" s="5" customFormat="true" spans="1:10">
      <c r="A1193" s="58" t="s">
        <v>22</v>
      </c>
      <c r="B1193" s="52">
        <v>250402007</v>
      </c>
      <c r="C1193" s="51" t="s">
        <v>1989</v>
      </c>
      <c r="D1193" s="59"/>
      <c r="E1193" s="52"/>
      <c r="F1193" s="58" t="s">
        <v>406</v>
      </c>
      <c r="G1193" s="33"/>
      <c r="H1193" s="30"/>
      <c r="I1193" s="30"/>
      <c r="J1193" s="30"/>
    </row>
    <row r="1194" s="5" customFormat="true" ht="28.5" spans="1:10">
      <c r="A1194" s="58" t="s">
        <v>22</v>
      </c>
      <c r="B1194" s="52" t="s">
        <v>1990</v>
      </c>
      <c r="C1194" s="51" t="s">
        <v>1991</v>
      </c>
      <c r="D1194" s="52"/>
      <c r="E1194" s="52"/>
      <c r="F1194" s="58" t="s">
        <v>406</v>
      </c>
      <c r="G1194" s="59"/>
      <c r="H1194" s="58">
        <v>9</v>
      </c>
      <c r="I1194" s="30">
        <v>8.1</v>
      </c>
      <c r="J1194" s="30">
        <v>7.2</v>
      </c>
    </row>
    <row r="1195" s="5" customFormat="true" ht="28.5" spans="1:10">
      <c r="A1195" s="58" t="s">
        <v>22</v>
      </c>
      <c r="B1195" s="52" t="s">
        <v>1992</v>
      </c>
      <c r="C1195" s="51" t="s">
        <v>1993</v>
      </c>
      <c r="D1195" s="52"/>
      <c r="E1195" s="52"/>
      <c r="F1195" s="58" t="s">
        <v>406</v>
      </c>
      <c r="G1195" s="52"/>
      <c r="H1195" s="68">
        <v>24</v>
      </c>
      <c r="I1195" s="65">
        <v>21.6</v>
      </c>
      <c r="J1195" s="65">
        <v>19.2</v>
      </c>
    </row>
    <row r="1196" s="5" customFormat="true" ht="28.5" spans="1:10">
      <c r="A1196" s="58" t="s">
        <v>22</v>
      </c>
      <c r="B1196" s="52" t="s">
        <v>1994</v>
      </c>
      <c r="C1196" s="51" t="s">
        <v>1995</v>
      </c>
      <c r="D1196" s="52"/>
      <c r="E1196" s="52"/>
      <c r="F1196" s="58" t="s">
        <v>33</v>
      </c>
      <c r="G1196" s="52"/>
      <c r="H1196" s="58">
        <v>57</v>
      </c>
      <c r="I1196" s="30">
        <v>51.3</v>
      </c>
      <c r="J1196" s="30">
        <v>45.6</v>
      </c>
    </row>
    <row r="1197" s="5" customFormat="true" ht="28.5" spans="1:10">
      <c r="A1197" s="58" t="s">
        <v>22</v>
      </c>
      <c r="B1197" s="52" t="s">
        <v>1996</v>
      </c>
      <c r="C1197" s="51" t="s">
        <v>1997</v>
      </c>
      <c r="D1197" s="52"/>
      <c r="E1197" s="52"/>
      <c r="F1197" s="58" t="s">
        <v>406</v>
      </c>
      <c r="G1197" s="52"/>
      <c r="H1197" s="58">
        <v>9</v>
      </c>
      <c r="I1197" s="30">
        <v>8.1</v>
      </c>
      <c r="J1197" s="30">
        <v>7.2</v>
      </c>
    </row>
    <row r="1198" s="5" customFormat="true" ht="28.5" spans="1:10">
      <c r="A1198" s="58" t="s">
        <v>22</v>
      </c>
      <c r="B1198" s="52" t="s">
        <v>1998</v>
      </c>
      <c r="C1198" s="51" t="s">
        <v>1999</v>
      </c>
      <c r="D1198" s="52"/>
      <c r="E1198" s="52"/>
      <c r="F1198" s="58" t="s">
        <v>33</v>
      </c>
      <c r="G1198" s="52"/>
      <c r="H1198" s="58">
        <v>57</v>
      </c>
      <c r="I1198" s="30">
        <v>51.3</v>
      </c>
      <c r="J1198" s="30">
        <v>45.6</v>
      </c>
    </row>
    <row r="1199" s="5" customFormat="true" ht="28.5" spans="1:255">
      <c r="A1199" s="58" t="s">
        <v>22</v>
      </c>
      <c r="B1199" s="52" t="s">
        <v>2000</v>
      </c>
      <c r="C1199" s="51" t="s">
        <v>2001</v>
      </c>
      <c r="D1199" s="52"/>
      <c r="E1199" s="58"/>
      <c r="F1199" s="58" t="s">
        <v>406</v>
      </c>
      <c r="G1199" s="52"/>
      <c r="H1199" s="47">
        <v>28</v>
      </c>
      <c r="I1199" s="30">
        <f>0.9*H1199</f>
        <v>25.2</v>
      </c>
      <c r="J1199" s="30">
        <f>0.8*H1199</f>
        <v>22.4</v>
      </c>
      <c r="K1199" s="18"/>
      <c r="L1199" s="18"/>
      <c r="M1199" s="18"/>
      <c r="N1199" s="18"/>
      <c r="O1199" s="18"/>
      <c r="P1199" s="18"/>
      <c r="Q1199" s="18"/>
      <c r="R1199" s="18"/>
      <c r="S1199" s="18"/>
      <c r="T1199" s="18"/>
      <c r="U1199" s="18"/>
      <c r="V1199" s="18"/>
      <c r="W1199" s="18"/>
      <c r="X1199" s="18"/>
      <c r="Y1199" s="18"/>
      <c r="Z1199" s="18"/>
      <c r="AA1199" s="18"/>
      <c r="AB1199" s="18"/>
      <c r="AC1199" s="18"/>
      <c r="AD1199" s="18"/>
      <c r="AE1199" s="18"/>
      <c r="AF1199" s="18"/>
      <c r="AG1199" s="18"/>
      <c r="AH1199" s="18"/>
      <c r="AI1199" s="18"/>
      <c r="AJ1199" s="18"/>
      <c r="AK1199" s="18"/>
      <c r="AL1199" s="18"/>
      <c r="AM1199" s="18"/>
      <c r="AN1199" s="18"/>
      <c r="AO1199" s="18"/>
      <c r="AP1199" s="18"/>
      <c r="AQ1199" s="18"/>
      <c r="AR1199" s="18"/>
      <c r="AS1199" s="18"/>
      <c r="AT1199" s="18"/>
      <c r="AU1199" s="18"/>
      <c r="AV1199" s="18"/>
      <c r="AW1199" s="18"/>
      <c r="AX1199" s="18"/>
      <c r="AY1199" s="18"/>
      <c r="AZ1199" s="18"/>
      <c r="BA1199" s="18"/>
      <c r="BB1199" s="18"/>
      <c r="BC1199" s="18"/>
      <c r="BD1199" s="18"/>
      <c r="BE1199" s="18"/>
      <c r="BF1199" s="18"/>
      <c r="BG1199" s="18"/>
      <c r="BH1199" s="18"/>
      <c r="BI1199" s="18"/>
      <c r="BJ1199" s="18"/>
      <c r="BK1199" s="18"/>
      <c r="BL1199" s="18"/>
      <c r="BM1199" s="18"/>
      <c r="BN1199" s="18"/>
      <c r="BO1199" s="18"/>
      <c r="BP1199" s="18"/>
      <c r="BQ1199" s="18"/>
      <c r="BR1199" s="18"/>
      <c r="BS1199" s="18"/>
      <c r="BT1199" s="18"/>
      <c r="BU1199" s="18"/>
      <c r="BV1199" s="18"/>
      <c r="BW1199" s="18"/>
      <c r="BX1199" s="18"/>
      <c r="BY1199" s="18"/>
      <c r="BZ1199" s="18"/>
      <c r="CA1199" s="18"/>
      <c r="CB1199" s="18"/>
      <c r="CC1199" s="18"/>
      <c r="CD1199" s="18"/>
      <c r="CE1199" s="18"/>
      <c r="CF1199" s="18"/>
      <c r="CG1199" s="18"/>
      <c r="CH1199" s="18"/>
      <c r="CI1199" s="18"/>
      <c r="CJ1199" s="18"/>
      <c r="CK1199" s="18"/>
      <c r="CL1199" s="18"/>
      <c r="CM1199" s="18"/>
      <c r="CN1199" s="18"/>
      <c r="CO1199" s="18"/>
      <c r="CP1199" s="18"/>
      <c r="CQ1199" s="18"/>
      <c r="CR1199" s="18"/>
      <c r="CS1199" s="18"/>
      <c r="CT1199" s="18"/>
      <c r="CU1199" s="18"/>
      <c r="CV1199" s="18"/>
      <c r="CW1199" s="18"/>
      <c r="CX1199" s="18"/>
      <c r="CY1199" s="18"/>
      <c r="CZ1199" s="18"/>
      <c r="DA1199" s="18"/>
      <c r="DB1199" s="18"/>
      <c r="DC1199" s="18"/>
      <c r="DD1199" s="18"/>
      <c r="DE1199" s="18"/>
      <c r="DF1199" s="18"/>
      <c r="DG1199" s="18"/>
      <c r="DH1199" s="18"/>
      <c r="DI1199" s="18"/>
      <c r="DJ1199" s="18"/>
      <c r="DK1199" s="18"/>
      <c r="DL1199" s="18"/>
      <c r="DM1199" s="18"/>
      <c r="DN1199" s="18"/>
      <c r="DO1199" s="18"/>
      <c r="DP1199" s="18"/>
      <c r="DQ1199" s="18"/>
      <c r="DR1199" s="18"/>
      <c r="DS1199" s="18"/>
      <c r="DT1199" s="18"/>
      <c r="DU1199" s="18"/>
      <c r="DV1199" s="18"/>
      <c r="DW1199" s="18"/>
      <c r="DX1199" s="18"/>
      <c r="DY1199" s="18"/>
      <c r="DZ1199" s="18"/>
      <c r="EA1199" s="18"/>
      <c r="EB1199" s="18"/>
      <c r="EC1199" s="18"/>
      <c r="ED1199" s="18"/>
      <c r="EE1199" s="18"/>
      <c r="EF1199" s="18"/>
      <c r="EG1199" s="18"/>
      <c r="EH1199" s="18"/>
      <c r="EI1199" s="18"/>
      <c r="EJ1199" s="18"/>
      <c r="EK1199" s="18"/>
      <c r="EL1199" s="18"/>
      <c r="EM1199" s="18"/>
      <c r="EN1199" s="18"/>
      <c r="EO1199" s="18"/>
      <c r="EP1199" s="18"/>
      <c r="EQ1199" s="18"/>
      <c r="ER1199" s="18"/>
      <c r="ES1199" s="18"/>
      <c r="ET1199" s="18"/>
      <c r="EU1199" s="18"/>
      <c r="EV1199" s="18"/>
      <c r="EW1199" s="18"/>
      <c r="EX1199" s="18"/>
      <c r="EY1199" s="18"/>
      <c r="EZ1199" s="18"/>
      <c r="FA1199" s="18"/>
      <c r="FB1199" s="18"/>
      <c r="FC1199" s="18"/>
      <c r="FD1199" s="18"/>
      <c r="FE1199" s="18"/>
      <c r="FF1199" s="18"/>
      <c r="FG1199" s="18"/>
      <c r="FH1199" s="18"/>
      <c r="FI1199" s="18"/>
      <c r="FJ1199" s="18"/>
      <c r="FK1199" s="18"/>
      <c r="FL1199" s="18"/>
      <c r="FM1199" s="18"/>
      <c r="FN1199" s="18"/>
      <c r="FO1199" s="18"/>
      <c r="FP1199" s="18"/>
      <c r="FQ1199" s="18"/>
      <c r="FR1199" s="18"/>
      <c r="FS1199" s="18"/>
      <c r="FT1199" s="18"/>
      <c r="FU1199" s="18"/>
      <c r="FV1199" s="18"/>
      <c r="FW1199" s="18"/>
      <c r="FX1199" s="18"/>
      <c r="FY1199" s="18"/>
      <c r="FZ1199" s="18"/>
      <c r="GA1199" s="18"/>
      <c r="GB1199" s="18"/>
      <c r="GC1199" s="18"/>
      <c r="GD1199" s="18"/>
      <c r="GE1199" s="18"/>
      <c r="GF1199" s="18"/>
      <c r="GG1199" s="18"/>
      <c r="GH1199" s="18"/>
      <c r="GI1199" s="18"/>
      <c r="GJ1199" s="18"/>
      <c r="GK1199" s="18"/>
      <c r="GL1199" s="18"/>
      <c r="GM1199" s="18"/>
      <c r="GN1199" s="18"/>
      <c r="GO1199" s="18"/>
      <c r="GP1199" s="18"/>
      <c r="GQ1199" s="18"/>
      <c r="GR1199" s="18"/>
      <c r="GS1199" s="18"/>
      <c r="GT1199" s="18"/>
      <c r="GU1199" s="18"/>
      <c r="GV1199" s="18"/>
      <c r="GW1199" s="18"/>
      <c r="GX1199" s="18"/>
      <c r="GY1199" s="18"/>
      <c r="GZ1199" s="18"/>
      <c r="HA1199" s="18"/>
      <c r="HB1199" s="18"/>
      <c r="HC1199" s="18"/>
      <c r="HD1199" s="18"/>
      <c r="HE1199" s="18"/>
      <c r="HF1199" s="18"/>
      <c r="HG1199" s="18"/>
      <c r="HH1199" s="18"/>
      <c r="HI1199" s="18"/>
      <c r="HJ1199" s="18"/>
      <c r="HK1199" s="18"/>
      <c r="HL1199" s="18"/>
      <c r="HM1199" s="18"/>
      <c r="HN1199" s="18"/>
      <c r="HO1199" s="18"/>
      <c r="HP1199" s="18"/>
      <c r="HQ1199" s="18"/>
      <c r="HR1199" s="18"/>
      <c r="HS1199" s="18"/>
      <c r="HT1199" s="18"/>
      <c r="HU1199" s="18"/>
      <c r="HV1199" s="18"/>
      <c r="HW1199" s="18"/>
      <c r="HX1199" s="18"/>
      <c r="HY1199" s="18"/>
      <c r="HZ1199" s="18"/>
      <c r="IA1199" s="18"/>
      <c r="IB1199" s="18"/>
      <c r="IC1199" s="18"/>
      <c r="ID1199" s="18"/>
      <c r="IE1199" s="18"/>
      <c r="IF1199" s="18"/>
      <c r="IG1199" s="18"/>
      <c r="IH1199" s="18"/>
      <c r="II1199" s="18"/>
      <c r="IJ1199" s="18"/>
      <c r="IK1199" s="18"/>
      <c r="IL1199" s="18"/>
      <c r="IM1199" s="18"/>
      <c r="IN1199" s="18"/>
      <c r="IO1199" s="18"/>
      <c r="IP1199" s="18"/>
      <c r="IQ1199" s="18"/>
      <c r="IR1199" s="18"/>
      <c r="IS1199" s="18"/>
      <c r="IT1199" s="18"/>
      <c r="IU1199" s="18"/>
    </row>
    <row r="1200" s="5" customFormat="true" spans="1:10">
      <c r="A1200" s="58" t="s">
        <v>22</v>
      </c>
      <c r="B1200" s="52">
        <v>250402008</v>
      </c>
      <c r="C1200" s="51" t="s">
        <v>2002</v>
      </c>
      <c r="D1200" s="52"/>
      <c r="E1200" s="52"/>
      <c r="F1200" s="58" t="s">
        <v>406</v>
      </c>
      <c r="G1200" s="59"/>
      <c r="H1200" s="58" t="s">
        <v>78</v>
      </c>
      <c r="I1200" s="58" t="s">
        <v>78</v>
      </c>
      <c r="J1200" s="58" t="s">
        <v>78</v>
      </c>
    </row>
    <row r="1201" s="5" customFormat="true" ht="28.5" spans="1:10">
      <c r="A1201" s="58" t="s">
        <v>22</v>
      </c>
      <c r="B1201" s="52" t="s">
        <v>2003</v>
      </c>
      <c r="C1201" s="51" t="s">
        <v>2004</v>
      </c>
      <c r="D1201" s="52"/>
      <c r="E1201" s="52"/>
      <c r="F1201" s="58" t="s">
        <v>406</v>
      </c>
      <c r="G1201" s="52"/>
      <c r="H1201" s="58" t="s">
        <v>78</v>
      </c>
      <c r="I1201" s="58" t="s">
        <v>78</v>
      </c>
      <c r="J1201" s="58" t="s">
        <v>78</v>
      </c>
    </row>
    <row r="1202" s="5" customFormat="true" ht="28.5" spans="1:10">
      <c r="A1202" s="58" t="s">
        <v>22</v>
      </c>
      <c r="B1202" s="52" t="s">
        <v>2005</v>
      </c>
      <c r="C1202" s="51" t="s">
        <v>2006</v>
      </c>
      <c r="D1202" s="52"/>
      <c r="E1202" s="52"/>
      <c r="F1202" s="58" t="s">
        <v>406</v>
      </c>
      <c r="G1202" s="52"/>
      <c r="H1202" s="58" t="s">
        <v>78</v>
      </c>
      <c r="I1202" s="58" t="s">
        <v>78</v>
      </c>
      <c r="J1202" s="58" t="s">
        <v>78</v>
      </c>
    </row>
    <row r="1203" s="5" customFormat="true" spans="1:10">
      <c r="A1203" s="58" t="s">
        <v>22</v>
      </c>
      <c r="B1203" s="52">
        <v>250402009</v>
      </c>
      <c r="C1203" s="31" t="s">
        <v>2007</v>
      </c>
      <c r="D1203" s="52"/>
      <c r="E1203" s="52"/>
      <c r="F1203" s="58" t="s">
        <v>406</v>
      </c>
      <c r="G1203" s="59"/>
      <c r="H1203" s="58" t="s">
        <v>78</v>
      </c>
      <c r="I1203" s="58" t="s">
        <v>78</v>
      </c>
      <c r="J1203" s="58" t="s">
        <v>78</v>
      </c>
    </row>
    <row r="1204" s="5" customFormat="true" spans="1:10">
      <c r="A1204" s="58" t="s">
        <v>22</v>
      </c>
      <c r="B1204" s="52" t="s">
        <v>2008</v>
      </c>
      <c r="C1204" s="51" t="s">
        <v>2009</v>
      </c>
      <c r="D1204" s="52"/>
      <c r="E1204" s="52"/>
      <c r="F1204" s="58" t="s">
        <v>406</v>
      </c>
      <c r="G1204" s="52"/>
      <c r="H1204" s="58" t="s">
        <v>78</v>
      </c>
      <c r="I1204" s="58" t="s">
        <v>78</v>
      </c>
      <c r="J1204" s="58" t="s">
        <v>78</v>
      </c>
    </row>
    <row r="1205" s="5" customFormat="true" spans="1:10">
      <c r="A1205" s="58" t="s">
        <v>22</v>
      </c>
      <c r="B1205" s="52" t="s">
        <v>2010</v>
      </c>
      <c r="C1205" s="51" t="s">
        <v>2011</v>
      </c>
      <c r="D1205" s="52"/>
      <c r="E1205" s="52"/>
      <c r="F1205" s="58" t="s">
        <v>406</v>
      </c>
      <c r="G1205" s="52"/>
      <c r="H1205" s="58" t="s">
        <v>78</v>
      </c>
      <c r="I1205" s="58" t="s">
        <v>78</v>
      </c>
      <c r="J1205" s="58" t="s">
        <v>78</v>
      </c>
    </row>
    <row r="1206" s="5" customFormat="true" spans="1:10">
      <c r="A1206" s="58" t="s">
        <v>22</v>
      </c>
      <c r="B1206" s="52">
        <v>250402010</v>
      </c>
      <c r="C1206" s="51" t="s">
        <v>2012</v>
      </c>
      <c r="D1206" s="52"/>
      <c r="E1206" s="52"/>
      <c r="F1206" s="58" t="s">
        <v>406</v>
      </c>
      <c r="G1206" s="52"/>
      <c r="H1206" s="58"/>
      <c r="I1206" s="30"/>
      <c r="J1206" s="30"/>
    </row>
    <row r="1207" s="5" customFormat="true" spans="1:10">
      <c r="A1207" s="58" t="s">
        <v>22</v>
      </c>
      <c r="B1207" s="52" t="s">
        <v>2013</v>
      </c>
      <c r="C1207" s="51" t="s">
        <v>2014</v>
      </c>
      <c r="D1207" s="52"/>
      <c r="E1207" s="52"/>
      <c r="F1207" s="58" t="s">
        <v>406</v>
      </c>
      <c r="G1207" s="52"/>
      <c r="H1207" s="58">
        <v>21</v>
      </c>
      <c r="I1207" s="30">
        <v>18.9</v>
      </c>
      <c r="J1207" s="30">
        <v>16.8</v>
      </c>
    </row>
    <row r="1208" s="5" customFormat="true" ht="28.5" spans="1:10">
      <c r="A1208" s="58" t="s">
        <v>22</v>
      </c>
      <c r="B1208" s="52" t="s">
        <v>2015</v>
      </c>
      <c r="C1208" s="51" t="s">
        <v>2016</v>
      </c>
      <c r="D1208" s="52"/>
      <c r="E1208" s="52"/>
      <c r="F1208" s="58" t="s">
        <v>406</v>
      </c>
      <c r="G1208" s="52"/>
      <c r="H1208" s="58">
        <v>32</v>
      </c>
      <c r="I1208" s="30">
        <v>28.8</v>
      </c>
      <c r="J1208" s="30">
        <v>25.6</v>
      </c>
    </row>
    <row r="1209" s="5" customFormat="true" spans="1:10">
      <c r="A1209" s="58" t="s">
        <v>22</v>
      </c>
      <c r="B1209" s="52">
        <v>250402011</v>
      </c>
      <c r="C1209" s="51" t="s">
        <v>2017</v>
      </c>
      <c r="D1209" s="52"/>
      <c r="E1209" s="52"/>
      <c r="F1209" s="58" t="s">
        <v>406</v>
      </c>
      <c r="G1209" s="52"/>
      <c r="H1209" s="58"/>
      <c r="I1209" s="30"/>
      <c r="J1209" s="30"/>
    </row>
    <row r="1210" s="5" customFormat="true" spans="1:10">
      <c r="A1210" s="58" t="s">
        <v>22</v>
      </c>
      <c r="B1210" s="52" t="s">
        <v>2018</v>
      </c>
      <c r="C1210" s="51" t="s">
        <v>2019</v>
      </c>
      <c r="D1210" s="52"/>
      <c r="E1210" s="52"/>
      <c r="F1210" s="58" t="s">
        <v>406</v>
      </c>
      <c r="G1210" s="52"/>
      <c r="H1210" s="58">
        <v>15</v>
      </c>
      <c r="I1210" s="30">
        <v>13.5</v>
      </c>
      <c r="J1210" s="30">
        <v>12</v>
      </c>
    </row>
    <row r="1211" s="5" customFormat="true" spans="1:10">
      <c r="A1211" s="58" t="s">
        <v>22</v>
      </c>
      <c r="B1211" s="52" t="s">
        <v>2020</v>
      </c>
      <c r="C1211" s="51" t="s">
        <v>2021</v>
      </c>
      <c r="D1211" s="52"/>
      <c r="E1211" s="52"/>
      <c r="F1211" s="58" t="s">
        <v>406</v>
      </c>
      <c r="G1211" s="52"/>
      <c r="H1211" s="58">
        <v>30</v>
      </c>
      <c r="I1211" s="30">
        <v>27</v>
      </c>
      <c r="J1211" s="30">
        <v>24</v>
      </c>
    </row>
    <row r="1212" s="5" customFormat="true" ht="28.5" spans="1:10">
      <c r="A1212" s="58" t="s">
        <v>22</v>
      </c>
      <c r="B1212" s="52">
        <v>250402012</v>
      </c>
      <c r="C1212" s="51" t="s">
        <v>2022</v>
      </c>
      <c r="D1212" s="52" t="s">
        <v>2023</v>
      </c>
      <c r="E1212" s="52"/>
      <c r="F1212" s="58" t="s">
        <v>406</v>
      </c>
      <c r="G1212" s="33" t="s">
        <v>996</v>
      </c>
      <c r="H1212" s="65">
        <v>47.5</v>
      </c>
      <c r="I1212" s="65">
        <v>42.75</v>
      </c>
      <c r="J1212" s="65">
        <v>38</v>
      </c>
    </row>
    <row r="1213" s="5" customFormat="true" spans="1:10">
      <c r="A1213" s="58" t="s">
        <v>22</v>
      </c>
      <c r="B1213" s="52">
        <v>250402013</v>
      </c>
      <c r="C1213" s="51" t="s">
        <v>2024</v>
      </c>
      <c r="D1213" s="52"/>
      <c r="E1213" s="52"/>
      <c r="F1213" s="58" t="s">
        <v>406</v>
      </c>
      <c r="G1213" s="52"/>
      <c r="H1213" s="58">
        <v>28</v>
      </c>
      <c r="I1213" s="30">
        <v>25.2</v>
      </c>
      <c r="J1213" s="30">
        <v>22.4</v>
      </c>
    </row>
    <row r="1214" s="5" customFormat="true" ht="42.75" spans="1:10">
      <c r="A1214" s="58" t="s">
        <v>22</v>
      </c>
      <c r="B1214" s="52">
        <v>250402014</v>
      </c>
      <c r="C1214" s="51" t="s">
        <v>2025</v>
      </c>
      <c r="D1214" s="52" t="s">
        <v>2026</v>
      </c>
      <c r="E1214" s="52"/>
      <c r="F1214" s="58" t="s">
        <v>406</v>
      </c>
      <c r="G1214" s="33" t="s">
        <v>996</v>
      </c>
      <c r="H1214" s="30">
        <v>11</v>
      </c>
      <c r="I1214" s="30">
        <v>9.9</v>
      </c>
      <c r="J1214" s="30">
        <v>8.8</v>
      </c>
    </row>
    <row r="1215" s="5" customFormat="true" spans="1:10">
      <c r="A1215" s="58" t="s">
        <v>22</v>
      </c>
      <c r="B1215" s="52">
        <v>250402015</v>
      </c>
      <c r="C1215" s="51" t="s">
        <v>2027</v>
      </c>
      <c r="D1215" s="52"/>
      <c r="E1215" s="52"/>
      <c r="F1215" s="58" t="s">
        <v>406</v>
      </c>
      <c r="G1215" s="52"/>
      <c r="H1215" s="58"/>
      <c r="I1215" s="30"/>
      <c r="J1215" s="30"/>
    </row>
    <row r="1216" s="5" customFormat="true" spans="1:10">
      <c r="A1216" s="58" t="s">
        <v>22</v>
      </c>
      <c r="B1216" s="52" t="s">
        <v>2028</v>
      </c>
      <c r="C1216" s="51" t="s">
        <v>2029</v>
      </c>
      <c r="D1216" s="52"/>
      <c r="E1216" s="52"/>
      <c r="F1216" s="58" t="s">
        <v>406</v>
      </c>
      <c r="G1216" s="52"/>
      <c r="H1216" s="58">
        <v>6</v>
      </c>
      <c r="I1216" s="30">
        <v>5.4</v>
      </c>
      <c r="J1216" s="30">
        <v>4.8</v>
      </c>
    </row>
    <row r="1217" s="5" customFormat="true" ht="28.5" spans="1:10">
      <c r="A1217" s="58" t="s">
        <v>22</v>
      </c>
      <c r="B1217" s="52" t="s">
        <v>2030</v>
      </c>
      <c r="C1217" s="51" t="s">
        <v>2031</v>
      </c>
      <c r="D1217" s="52"/>
      <c r="E1217" s="52"/>
      <c r="F1217" s="58" t="s">
        <v>406</v>
      </c>
      <c r="G1217" s="52"/>
      <c r="H1217" s="58">
        <v>11</v>
      </c>
      <c r="I1217" s="30">
        <v>9.9</v>
      </c>
      <c r="J1217" s="30">
        <v>8.8</v>
      </c>
    </row>
    <row r="1218" s="5" customFormat="true" spans="1:10">
      <c r="A1218" s="58" t="s">
        <v>22</v>
      </c>
      <c r="B1218" s="52">
        <v>250402016</v>
      </c>
      <c r="C1218" s="51" t="s">
        <v>2032</v>
      </c>
      <c r="D1218" s="52" t="s">
        <v>2033</v>
      </c>
      <c r="E1218" s="52"/>
      <c r="F1218" s="58" t="s">
        <v>406</v>
      </c>
      <c r="G1218" s="33" t="s">
        <v>996</v>
      </c>
      <c r="H1218" s="30">
        <v>18</v>
      </c>
      <c r="I1218" s="30">
        <v>16.2</v>
      </c>
      <c r="J1218" s="71">
        <v>14.4</v>
      </c>
    </row>
    <row r="1219" s="5" customFormat="true" ht="28.5" spans="1:10">
      <c r="A1219" s="58" t="s">
        <v>22</v>
      </c>
      <c r="B1219" s="52" t="s">
        <v>2034</v>
      </c>
      <c r="C1219" s="51" t="s">
        <v>2035</v>
      </c>
      <c r="D1219" s="52" t="s">
        <v>2033</v>
      </c>
      <c r="E1219" s="52"/>
      <c r="F1219" s="58" t="s">
        <v>33</v>
      </c>
      <c r="G1219" s="33" t="s">
        <v>996</v>
      </c>
      <c r="H1219" s="30">
        <v>57</v>
      </c>
      <c r="I1219" s="30">
        <v>51.3</v>
      </c>
      <c r="J1219" s="71">
        <v>45.6</v>
      </c>
    </row>
    <row r="1220" s="5" customFormat="true" ht="42.75" spans="1:10">
      <c r="A1220" s="58" t="s">
        <v>22</v>
      </c>
      <c r="B1220" s="52" t="s">
        <v>2036</v>
      </c>
      <c r="C1220" s="51" t="s">
        <v>2037</v>
      </c>
      <c r="D1220" s="52" t="s">
        <v>2033</v>
      </c>
      <c r="E1220" s="52"/>
      <c r="F1220" s="58" t="s">
        <v>33</v>
      </c>
      <c r="G1220" s="33" t="s">
        <v>996</v>
      </c>
      <c r="H1220" s="65">
        <v>68</v>
      </c>
      <c r="I1220" s="65">
        <v>61.2</v>
      </c>
      <c r="J1220" s="65">
        <v>54.4</v>
      </c>
    </row>
    <row r="1221" s="5" customFormat="true" spans="1:10">
      <c r="A1221" s="58" t="s">
        <v>22</v>
      </c>
      <c r="B1221" s="52">
        <v>250402017</v>
      </c>
      <c r="C1221" s="51" t="s">
        <v>2038</v>
      </c>
      <c r="D1221" s="52"/>
      <c r="E1221" s="52"/>
      <c r="F1221" s="58" t="s">
        <v>406</v>
      </c>
      <c r="G1221" s="59"/>
      <c r="H1221" s="58"/>
      <c r="I1221" s="30"/>
      <c r="J1221" s="30"/>
    </row>
    <row r="1222" s="5" customFormat="true" ht="28.5" spans="1:10">
      <c r="A1222" s="58" t="s">
        <v>22</v>
      </c>
      <c r="B1222" s="52" t="s">
        <v>2039</v>
      </c>
      <c r="C1222" s="51" t="s">
        <v>2040</v>
      </c>
      <c r="D1222" s="52"/>
      <c r="E1222" s="52"/>
      <c r="F1222" s="58" t="s">
        <v>406</v>
      </c>
      <c r="G1222" s="52"/>
      <c r="H1222" s="58">
        <v>10</v>
      </c>
      <c r="I1222" s="30">
        <v>9</v>
      </c>
      <c r="J1222" s="30">
        <v>8</v>
      </c>
    </row>
    <row r="1223" s="5" customFormat="true" ht="28.5" spans="1:10">
      <c r="A1223" s="58" t="s">
        <v>22</v>
      </c>
      <c r="B1223" s="52" t="s">
        <v>2041</v>
      </c>
      <c r="C1223" s="51" t="s">
        <v>2042</v>
      </c>
      <c r="D1223" s="52"/>
      <c r="E1223" s="52"/>
      <c r="F1223" s="58" t="s">
        <v>406</v>
      </c>
      <c r="G1223" s="59"/>
      <c r="H1223" s="58">
        <v>32</v>
      </c>
      <c r="I1223" s="30">
        <v>28.8</v>
      </c>
      <c r="J1223" s="30">
        <v>25.6</v>
      </c>
    </row>
    <row r="1224" s="5" customFormat="true" ht="28.5" spans="1:10">
      <c r="A1224" s="58" t="s">
        <v>22</v>
      </c>
      <c r="B1224" s="52" t="s">
        <v>2043</v>
      </c>
      <c r="C1224" s="51" t="s">
        <v>2044</v>
      </c>
      <c r="D1224" s="52"/>
      <c r="E1224" s="52"/>
      <c r="F1224" s="58" t="s">
        <v>406</v>
      </c>
      <c r="G1224" s="52"/>
      <c r="H1224" s="58">
        <v>76</v>
      </c>
      <c r="I1224" s="30">
        <v>68.4</v>
      </c>
      <c r="J1224" s="30">
        <v>60.8</v>
      </c>
    </row>
    <row r="1225" s="5" customFormat="true" ht="28.5" spans="1:10">
      <c r="A1225" s="58" t="s">
        <v>22</v>
      </c>
      <c r="B1225" s="52" t="s">
        <v>2045</v>
      </c>
      <c r="C1225" s="51" t="s">
        <v>2046</v>
      </c>
      <c r="D1225" s="52"/>
      <c r="E1225" s="52"/>
      <c r="F1225" s="58" t="s">
        <v>33</v>
      </c>
      <c r="G1225" s="52"/>
      <c r="H1225" s="58">
        <v>57</v>
      </c>
      <c r="I1225" s="30">
        <v>51.3</v>
      </c>
      <c r="J1225" s="30">
        <v>45.6</v>
      </c>
    </row>
    <row r="1226" s="5" customFormat="true" ht="42.75" spans="1:10">
      <c r="A1226" s="58" t="s">
        <v>22</v>
      </c>
      <c r="B1226" s="52" t="s">
        <v>2047</v>
      </c>
      <c r="C1226" s="51" t="s">
        <v>2048</v>
      </c>
      <c r="D1226" s="52"/>
      <c r="E1226" s="52"/>
      <c r="F1226" s="58" t="s">
        <v>33</v>
      </c>
      <c r="G1226" s="52"/>
      <c r="H1226" s="58">
        <v>57</v>
      </c>
      <c r="I1226" s="30">
        <v>51.3</v>
      </c>
      <c r="J1226" s="30">
        <v>45.6</v>
      </c>
    </row>
    <row r="1227" s="5" customFormat="true" spans="1:10">
      <c r="A1227" s="58" t="s">
        <v>22</v>
      </c>
      <c r="B1227" s="52">
        <v>250402018</v>
      </c>
      <c r="C1227" s="51" t="s">
        <v>2049</v>
      </c>
      <c r="D1227" s="52"/>
      <c r="E1227" s="52"/>
      <c r="F1227" s="58" t="s">
        <v>406</v>
      </c>
      <c r="G1227" s="52"/>
      <c r="H1227" s="58"/>
      <c r="I1227" s="30"/>
      <c r="J1227" s="30"/>
    </row>
    <row r="1228" s="5" customFormat="true" ht="28.5" spans="1:10">
      <c r="A1228" s="58" t="s">
        <v>22</v>
      </c>
      <c r="B1228" s="52" t="s">
        <v>2050</v>
      </c>
      <c r="C1228" s="51" t="s">
        <v>2051</v>
      </c>
      <c r="D1228" s="52"/>
      <c r="E1228" s="52"/>
      <c r="F1228" s="58" t="s">
        <v>406</v>
      </c>
      <c r="G1228" s="59"/>
      <c r="H1228" s="58">
        <v>10</v>
      </c>
      <c r="I1228" s="30">
        <v>9</v>
      </c>
      <c r="J1228" s="30">
        <v>8</v>
      </c>
    </row>
    <row r="1229" s="5" customFormat="true" ht="28.5" spans="1:10">
      <c r="A1229" s="58" t="s">
        <v>22</v>
      </c>
      <c r="B1229" s="52" t="s">
        <v>2052</v>
      </c>
      <c r="C1229" s="51" t="s">
        <v>2053</v>
      </c>
      <c r="D1229" s="52"/>
      <c r="E1229" s="52"/>
      <c r="F1229" s="58" t="s">
        <v>406</v>
      </c>
      <c r="G1229" s="52"/>
      <c r="H1229" s="58">
        <v>43</v>
      </c>
      <c r="I1229" s="30">
        <v>38.7</v>
      </c>
      <c r="J1229" s="30">
        <v>34.4</v>
      </c>
    </row>
    <row r="1230" s="5" customFormat="true" ht="28.5" spans="1:10">
      <c r="A1230" s="58" t="s">
        <v>22</v>
      </c>
      <c r="B1230" s="52" t="s">
        <v>2054</v>
      </c>
      <c r="C1230" s="51" t="s">
        <v>2055</v>
      </c>
      <c r="D1230" s="52"/>
      <c r="E1230" s="52"/>
      <c r="F1230" s="58" t="s">
        <v>33</v>
      </c>
      <c r="G1230" s="52"/>
      <c r="H1230" s="58">
        <v>46</v>
      </c>
      <c r="I1230" s="30">
        <v>41.4</v>
      </c>
      <c r="J1230" s="30">
        <v>36.8</v>
      </c>
    </row>
    <row r="1231" s="5" customFormat="true" ht="31.5" spans="1:10">
      <c r="A1231" s="58" t="s">
        <v>22</v>
      </c>
      <c r="B1231" s="52" t="s">
        <v>2056</v>
      </c>
      <c r="C1231" s="72" t="s">
        <v>2057</v>
      </c>
      <c r="D1231" s="72" t="s">
        <v>2058</v>
      </c>
      <c r="E1231" s="52"/>
      <c r="F1231" s="58" t="s">
        <v>406</v>
      </c>
      <c r="G1231" s="52"/>
      <c r="H1231" s="58">
        <v>10</v>
      </c>
      <c r="I1231" s="30">
        <v>9</v>
      </c>
      <c r="J1231" s="30">
        <v>8</v>
      </c>
    </row>
    <row r="1232" s="5" customFormat="true" ht="31.5" spans="1:10">
      <c r="A1232" s="58" t="s">
        <v>22</v>
      </c>
      <c r="B1232" s="52" t="s">
        <v>2059</v>
      </c>
      <c r="C1232" s="72" t="s">
        <v>2060</v>
      </c>
      <c r="D1232" s="72" t="s">
        <v>2058</v>
      </c>
      <c r="E1232" s="52"/>
      <c r="F1232" s="58" t="s">
        <v>33</v>
      </c>
      <c r="G1232" s="52"/>
      <c r="H1232" s="58">
        <v>46</v>
      </c>
      <c r="I1232" s="30">
        <v>41.4</v>
      </c>
      <c r="J1232" s="30">
        <v>36.8</v>
      </c>
    </row>
    <row r="1233" s="5" customFormat="true" ht="31.5" spans="1:10">
      <c r="A1233" s="58" t="s">
        <v>22</v>
      </c>
      <c r="B1233" s="52" t="s">
        <v>2061</v>
      </c>
      <c r="C1233" s="72" t="s">
        <v>2062</v>
      </c>
      <c r="D1233" s="72" t="s">
        <v>2058</v>
      </c>
      <c r="E1233" s="52"/>
      <c r="F1233" s="58" t="s">
        <v>406</v>
      </c>
      <c r="G1233" s="52"/>
      <c r="H1233" s="58">
        <v>43</v>
      </c>
      <c r="I1233" s="30">
        <v>38.7</v>
      </c>
      <c r="J1233" s="30">
        <v>34.4</v>
      </c>
    </row>
    <row r="1234" s="5" customFormat="true" spans="1:10">
      <c r="A1234" s="58" t="s">
        <v>22</v>
      </c>
      <c r="B1234" s="52">
        <v>250402019</v>
      </c>
      <c r="C1234" s="51" t="s">
        <v>2063</v>
      </c>
      <c r="D1234" s="52"/>
      <c r="E1234" s="52"/>
      <c r="F1234" s="58" t="s">
        <v>406</v>
      </c>
      <c r="G1234" s="52"/>
      <c r="H1234" s="58"/>
      <c r="I1234" s="30"/>
      <c r="J1234" s="30"/>
    </row>
    <row r="1235" s="5" customFormat="true" spans="1:10">
      <c r="A1235" s="58" t="s">
        <v>22</v>
      </c>
      <c r="B1235" s="52" t="s">
        <v>2064</v>
      </c>
      <c r="C1235" s="51" t="s">
        <v>2065</v>
      </c>
      <c r="D1235" s="52"/>
      <c r="E1235" s="52"/>
      <c r="F1235" s="58" t="s">
        <v>406</v>
      </c>
      <c r="G1235" s="52"/>
      <c r="H1235" s="58">
        <v>23</v>
      </c>
      <c r="I1235" s="30">
        <v>20.7</v>
      </c>
      <c r="J1235" s="30">
        <v>18.4</v>
      </c>
    </row>
    <row r="1236" s="5" customFormat="true" ht="28.5" spans="1:10">
      <c r="A1236" s="58" t="s">
        <v>22</v>
      </c>
      <c r="B1236" s="52" t="s">
        <v>2066</v>
      </c>
      <c r="C1236" s="51" t="s">
        <v>2067</v>
      </c>
      <c r="D1236" s="52" t="s">
        <v>2068</v>
      </c>
      <c r="E1236" s="52"/>
      <c r="F1236" s="58" t="s">
        <v>406</v>
      </c>
      <c r="G1236" s="59"/>
      <c r="H1236" s="68">
        <v>44</v>
      </c>
      <c r="I1236" s="65">
        <v>39.6</v>
      </c>
      <c r="J1236" s="65">
        <v>35.2</v>
      </c>
    </row>
    <row r="1237" s="5" customFormat="true" ht="28.5" spans="1:10">
      <c r="A1237" s="58" t="s">
        <v>22</v>
      </c>
      <c r="B1237" s="52" t="s">
        <v>2069</v>
      </c>
      <c r="C1237" s="51" t="s">
        <v>2070</v>
      </c>
      <c r="D1237" s="52"/>
      <c r="E1237" s="52"/>
      <c r="F1237" s="58" t="s">
        <v>33</v>
      </c>
      <c r="G1237" s="52"/>
      <c r="H1237" s="68">
        <v>65</v>
      </c>
      <c r="I1237" s="65">
        <v>58.5</v>
      </c>
      <c r="J1237" s="65">
        <v>52</v>
      </c>
    </row>
    <row r="1238" s="5" customFormat="true" spans="1:10">
      <c r="A1238" s="58" t="s">
        <v>22</v>
      </c>
      <c r="B1238" s="52">
        <v>250402020</v>
      </c>
      <c r="C1238" s="51" t="s">
        <v>2071</v>
      </c>
      <c r="D1238" s="52"/>
      <c r="E1238" s="52"/>
      <c r="F1238" s="58" t="s">
        <v>406</v>
      </c>
      <c r="G1238" s="52"/>
      <c r="H1238" s="58">
        <v>28</v>
      </c>
      <c r="I1238" s="30">
        <v>25.2</v>
      </c>
      <c r="J1238" s="30">
        <v>22.4</v>
      </c>
    </row>
    <row r="1239" s="5" customFormat="true" spans="1:10">
      <c r="A1239" s="58" t="s">
        <v>22</v>
      </c>
      <c r="B1239" s="52">
        <v>250402021</v>
      </c>
      <c r="C1239" s="51" t="s">
        <v>2072</v>
      </c>
      <c r="D1239" s="52"/>
      <c r="E1239" s="52"/>
      <c r="F1239" s="58" t="s">
        <v>406</v>
      </c>
      <c r="G1239" s="52"/>
      <c r="H1239" s="58">
        <v>28</v>
      </c>
      <c r="I1239" s="30">
        <v>25.2</v>
      </c>
      <c r="J1239" s="30">
        <v>22.4</v>
      </c>
    </row>
    <row r="1240" s="5" customFormat="true" spans="1:10">
      <c r="A1240" s="58" t="s">
        <v>22</v>
      </c>
      <c r="B1240" s="52">
        <v>250402022</v>
      </c>
      <c r="C1240" s="51" t="s">
        <v>2073</v>
      </c>
      <c r="D1240" s="52"/>
      <c r="E1240" s="52"/>
      <c r="F1240" s="58" t="s">
        <v>406</v>
      </c>
      <c r="G1240" s="52"/>
      <c r="H1240" s="58">
        <v>59</v>
      </c>
      <c r="I1240" s="30">
        <v>53.1</v>
      </c>
      <c r="J1240" s="71">
        <v>47.2</v>
      </c>
    </row>
    <row r="1241" s="5" customFormat="true" spans="1:10">
      <c r="A1241" s="58" t="s">
        <v>22</v>
      </c>
      <c r="B1241" s="52">
        <v>250402023</v>
      </c>
      <c r="C1241" s="51" t="s">
        <v>2074</v>
      </c>
      <c r="D1241" s="52"/>
      <c r="E1241" s="52"/>
      <c r="F1241" s="58" t="s">
        <v>406</v>
      </c>
      <c r="G1241" s="52"/>
      <c r="H1241" s="58">
        <v>41</v>
      </c>
      <c r="I1241" s="30">
        <v>36.9</v>
      </c>
      <c r="J1241" s="71">
        <v>32.8</v>
      </c>
    </row>
    <row r="1242" s="5" customFormat="true" spans="1:10">
      <c r="A1242" s="58" t="s">
        <v>22</v>
      </c>
      <c r="B1242" s="52">
        <v>250402024</v>
      </c>
      <c r="C1242" s="51" t="s">
        <v>2075</v>
      </c>
      <c r="D1242" s="52"/>
      <c r="E1242" s="52"/>
      <c r="F1242" s="58" t="s">
        <v>406</v>
      </c>
      <c r="G1242" s="59"/>
      <c r="H1242" s="58">
        <v>11</v>
      </c>
      <c r="I1242" s="30">
        <v>9.9</v>
      </c>
      <c r="J1242" s="71">
        <v>8.8</v>
      </c>
    </row>
    <row r="1243" s="5" customFormat="true" spans="1:10">
      <c r="A1243" s="58" t="s">
        <v>22</v>
      </c>
      <c r="B1243" s="52" t="s">
        <v>2076</v>
      </c>
      <c r="C1243" s="51" t="s">
        <v>2077</v>
      </c>
      <c r="D1243" s="52"/>
      <c r="E1243" s="52"/>
      <c r="F1243" s="58" t="s">
        <v>406</v>
      </c>
      <c r="G1243" s="52"/>
      <c r="H1243" s="58">
        <v>29</v>
      </c>
      <c r="I1243" s="30">
        <v>26.1</v>
      </c>
      <c r="J1243" s="71">
        <v>23.2</v>
      </c>
    </row>
    <row r="1244" s="5" customFormat="true" spans="1:10">
      <c r="A1244" s="58" t="s">
        <v>22</v>
      </c>
      <c r="B1244" s="52">
        <v>250402025</v>
      </c>
      <c r="C1244" s="51" t="s">
        <v>2078</v>
      </c>
      <c r="D1244" s="52"/>
      <c r="E1244" s="52"/>
      <c r="F1244" s="58" t="s">
        <v>406</v>
      </c>
      <c r="G1244" s="52"/>
      <c r="H1244" s="58">
        <v>28</v>
      </c>
      <c r="I1244" s="30">
        <v>25.2</v>
      </c>
      <c r="J1244" s="30">
        <v>22.4</v>
      </c>
    </row>
    <row r="1245" s="5" customFormat="true" spans="1:10">
      <c r="A1245" s="58" t="s">
        <v>22</v>
      </c>
      <c r="B1245" s="52">
        <v>250402026</v>
      </c>
      <c r="C1245" s="51" t="s">
        <v>2079</v>
      </c>
      <c r="D1245" s="52"/>
      <c r="E1245" s="52"/>
      <c r="F1245" s="58" t="s">
        <v>406</v>
      </c>
      <c r="G1245" s="52"/>
      <c r="H1245" s="58"/>
      <c r="I1245" s="30"/>
      <c r="J1245" s="30"/>
    </row>
    <row r="1246" s="5" customFormat="true" spans="1:10">
      <c r="A1246" s="58" t="s">
        <v>22</v>
      </c>
      <c r="B1246" s="52" t="s">
        <v>2080</v>
      </c>
      <c r="C1246" s="51" t="s">
        <v>2081</v>
      </c>
      <c r="D1246" s="52"/>
      <c r="E1246" s="52"/>
      <c r="F1246" s="58" t="s">
        <v>406</v>
      </c>
      <c r="G1246" s="52"/>
      <c r="H1246" s="58">
        <v>16</v>
      </c>
      <c r="I1246" s="30">
        <v>14.4</v>
      </c>
      <c r="J1246" s="30">
        <v>12.8</v>
      </c>
    </row>
    <row r="1247" s="5" customFormat="true" ht="28.5" spans="1:10">
      <c r="A1247" s="58" t="s">
        <v>22</v>
      </c>
      <c r="B1247" s="52" t="s">
        <v>2082</v>
      </c>
      <c r="C1247" s="51" t="s">
        <v>2083</v>
      </c>
      <c r="D1247" s="52"/>
      <c r="E1247" s="52"/>
      <c r="F1247" s="58" t="s">
        <v>406</v>
      </c>
      <c r="G1247" s="52"/>
      <c r="H1247" s="68">
        <v>33</v>
      </c>
      <c r="I1247" s="65">
        <v>29.7</v>
      </c>
      <c r="J1247" s="65">
        <v>26.4</v>
      </c>
    </row>
    <row r="1248" s="5" customFormat="true" spans="1:10">
      <c r="A1248" s="58" t="s">
        <v>22</v>
      </c>
      <c r="B1248" s="52">
        <v>250402027</v>
      </c>
      <c r="C1248" s="51" t="s">
        <v>2084</v>
      </c>
      <c r="D1248" s="52"/>
      <c r="E1248" s="52"/>
      <c r="F1248" s="58" t="s">
        <v>406</v>
      </c>
      <c r="G1248" s="52"/>
      <c r="H1248" s="58">
        <v>43</v>
      </c>
      <c r="I1248" s="30">
        <v>38.7</v>
      </c>
      <c r="J1248" s="71">
        <v>34.4</v>
      </c>
    </row>
    <row r="1249" s="5" customFormat="true" spans="1:10">
      <c r="A1249" s="58" t="s">
        <v>22</v>
      </c>
      <c r="B1249" s="52">
        <v>250402028</v>
      </c>
      <c r="C1249" s="51" t="s">
        <v>2085</v>
      </c>
      <c r="D1249" s="52"/>
      <c r="E1249" s="52"/>
      <c r="F1249" s="58" t="s">
        <v>406</v>
      </c>
      <c r="G1249" s="52"/>
      <c r="H1249" s="68">
        <v>40.5</v>
      </c>
      <c r="I1249" s="65">
        <v>36.45</v>
      </c>
      <c r="J1249" s="65">
        <v>32.4</v>
      </c>
    </row>
    <row r="1250" s="5" customFormat="true" spans="1:10">
      <c r="A1250" s="58" t="s">
        <v>22</v>
      </c>
      <c r="B1250" s="52">
        <v>250402029</v>
      </c>
      <c r="C1250" s="51" t="s">
        <v>2086</v>
      </c>
      <c r="D1250" s="52"/>
      <c r="E1250" s="52"/>
      <c r="F1250" s="58" t="s">
        <v>406</v>
      </c>
      <c r="G1250" s="52"/>
      <c r="H1250" s="58">
        <v>47</v>
      </c>
      <c r="I1250" s="30">
        <v>42.3</v>
      </c>
      <c r="J1250" s="30">
        <v>37.6</v>
      </c>
    </row>
    <row r="1251" s="5" customFormat="true" spans="1:10">
      <c r="A1251" s="58" t="s">
        <v>22</v>
      </c>
      <c r="B1251" s="52">
        <v>250402030</v>
      </c>
      <c r="C1251" s="51" t="s">
        <v>2087</v>
      </c>
      <c r="D1251" s="52" t="s">
        <v>2088</v>
      </c>
      <c r="E1251" s="52"/>
      <c r="F1251" s="58" t="s">
        <v>406</v>
      </c>
      <c r="G1251" s="52" t="s">
        <v>996</v>
      </c>
      <c r="H1251" s="58">
        <v>47</v>
      </c>
      <c r="I1251" s="30">
        <v>42.3</v>
      </c>
      <c r="J1251" s="30">
        <v>37.6</v>
      </c>
    </row>
    <row r="1252" s="5" customFormat="true" spans="1:10">
      <c r="A1252" s="58" t="s">
        <v>22</v>
      </c>
      <c r="B1252" s="52">
        <v>250402031</v>
      </c>
      <c r="C1252" s="51" t="s">
        <v>2089</v>
      </c>
      <c r="D1252" s="52" t="s">
        <v>2088</v>
      </c>
      <c r="E1252" s="52"/>
      <c r="F1252" s="58" t="s">
        <v>406</v>
      </c>
      <c r="G1252" s="52" t="s">
        <v>996</v>
      </c>
      <c r="H1252" s="58">
        <v>47</v>
      </c>
      <c r="I1252" s="30">
        <v>42.3</v>
      </c>
      <c r="J1252" s="30">
        <v>37.6</v>
      </c>
    </row>
    <row r="1253" s="5" customFormat="true" spans="1:10">
      <c r="A1253" s="58" t="s">
        <v>22</v>
      </c>
      <c r="B1253" s="52">
        <v>250402032</v>
      </c>
      <c r="C1253" s="51" t="s">
        <v>2090</v>
      </c>
      <c r="D1253" s="52"/>
      <c r="E1253" s="52"/>
      <c r="F1253" s="58" t="s">
        <v>406</v>
      </c>
      <c r="G1253" s="52"/>
      <c r="H1253" s="58">
        <v>47</v>
      </c>
      <c r="I1253" s="30">
        <v>42.3</v>
      </c>
      <c r="J1253" s="30">
        <v>37.6</v>
      </c>
    </row>
    <row r="1254" s="5" customFormat="true" spans="1:10">
      <c r="A1254" s="58" t="s">
        <v>22</v>
      </c>
      <c r="B1254" s="52">
        <v>250402033</v>
      </c>
      <c r="C1254" s="51" t="s">
        <v>2091</v>
      </c>
      <c r="D1254" s="52" t="s">
        <v>2092</v>
      </c>
      <c r="E1254" s="52"/>
      <c r="F1254" s="58" t="s">
        <v>406</v>
      </c>
      <c r="G1254" s="52" t="s">
        <v>996</v>
      </c>
      <c r="H1254" s="58">
        <v>47</v>
      </c>
      <c r="I1254" s="30">
        <v>42.3</v>
      </c>
      <c r="J1254" s="30">
        <v>37.6</v>
      </c>
    </row>
    <row r="1255" s="5" customFormat="true" spans="1:10">
      <c r="A1255" s="58" t="s">
        <v>22</v>
      </c>
      <c r="B1255" s="52">
        <v>250402034</v>
      </c>
      <c r="C1255" s="51" t="s">
        <v>2093</v>
      </c>
      <c r="D1255" s="52"/>
      <c r="E1255" s="52"/>
      <c r="F1255" s="58" t="s">
        <v>406</v>
      </c>
      <c r="G1255" s="52"/>
      <c r="H1255" s="58">
        <v>47</v>
      </c>
      <c r="I1255" s="30">
        <v>42.3</v>
      </c>
      <c r="J1255" s="30">
        <v>37.6</v>
      </c>
    </row>
    <row r="1256" s="5" customFormat="true" spans="1:10">
      <c r="A1256" s="58" t="s">
        <v>22</v>
      </c>
      <c r="B1256" s="52">
        <v>250402035</v>
      </c>
      <c r="C1256" s="51" t="s">
        <v>2094</v>
      </c>
      <c r="D1256" s="52"/>
      <c r="E1256" s="52"/>
      <c r="F1256" s="58"/>
      <c r="G1256" s="52"/>
      <c r="H1256" s="58"/>
      <c r="I1256" s="30"/>
      <c r="J1256" s="30"/>
    </row>
    <row r="1257" s="5" customFormat="true" spans="1:10">
      <c r="A1257" s="58" t="s">
        <v>22</v>
      </c>
      <c r="B1257" s="52" t="s">
        <v>2095</v>
      </c>
      <c r="C1257" s="51" t="s">
        <v>2096</v>
      </c>
      <c r="D1257" s="52"/>
      <c r="E1257" s="52"/>
      <c r="F1257" s="58" t="s">
        <v>406</v>
      </c>
      <c r="G1257" s="52"/>
      <c r="H1257" s="58">
        <v>4</v>
      </c>
      <c r="I1257" s="30">
        <v>3.6</v>
      </c>
      <c r="J1257" s="30">
        <v>3.2</v>
      </c>
    </row>
    <row r="1258" s="5" customFormat="true" ht="28.5" spans="1:10">
      <c r="A1258" s="58" t="s">
        <v>22</v>
      </c>
      <c r="B1258" s="52" t="s">
        <v>2097</v>
      </c>
      <c r="C1258" s="51" t="s">
        <v>2098</v>
      </c>
      <c r="D1258" s="52"/>
      <c r="E1258" s="52"/>
      <c r="F1258" s="58" t="s">
        <v>406</v>
      </c>
      <c r="G1258" s="52"/>
      <c r="H1258" s="58">
        <v>18</v>
      </c>
      <c r="I1258" s="30">
        <v>16.2</v>
      </c>
      <c r="J1258" s="71">
        <v>14.4</v>
      </c>
    </row>
    <row r="1259" s="5" customFormat="true" ht="28.5" spans="1:10">
      <c r="A1259" s="58" t="s">
        <v>22</v>
      </c>
      <c r="B1259" s="52">
        <v>250402036</v>
      </c>
      <c r="C1259" s="51" t="s">
        <v>2099</v>
      </c>
      <c r="D1259" s="52"/>
      <c r="E1259" s="52"/>
      <c r="F1259" s="58" t="s">
        <v>406</v>
      </c>
      <c r="G1259" s="52"/>
      <c r="H1259" s="58">
        <v>61</v>
      </c>
      <c r="I1259" s="30">
        <v>54.9</v>
      </c>
      <c r="J1259" s="30">
        <v>48.8</v>
      </c>
    </row>
    <row r="1260" s="5" customFormat="true" spans="1:10">
      <c r="A1260" s="58" t="s">
        <v>22</v>
      </c>
      <c r="B1260" s="52">
        <v>250402037</v>
      </c>
      <c r="C1260" s="51" t="s">
        <v>2100</v>
      </c>
      <c r="D1260" s="52"/>
      <c r="E1260" s="52"/>
      <c r="F1260" s="58" t="s">
        <v>406</v>
      </c>
      <c r="G1260" s="52"/>
      <c r="H1260" s="58">
        <v>21</v>
      </c>
      <c r="I1260" s="30">
        <v>18.9</v>
      </c>
      <c r="J1260" s="30">
        <v>16.8</v>
      </c>
    </row>
    <row r="1261" s="5" customFormat="true" spans="1:10">
      <c r="A1261" s="58" t="s">
        <v>22</v>
      </c>
      <c r="B1261" s="52">
        <v>250402038</v>
      </c>
      <c r="C1261" s="51" t="s">
        <v>2101</v>
      </c>
      <c r="D1261" s="52"/>
      <c r="E1261" s="52"/>
      <c r="F1261" s="58" t="s">
        <v>406</v>
      </c>
      <c r="G1261" s="52"/>
      <c r="H1261" s="58">
        <v>68</v>
      </c>
      <c r="I1261" s="30">
        <v>61.2</v>
      </c>
      <c r="J1261" s="71">
        <v>54.4</v>
      </c>
    </row>
    <row r="1262" s="5" customFormat="true" ht="28.5" spans="1:10">
      <c r="A1262" s="58" t="s">
        <v>22</v>
      </c>
      <c r="B1262" s="52">
        <v>250402039</v>
      </c>
      <c r="C1262" s="51" t="s">
        <v>2102</v>
      </c>
      <c r="D1262" s="52"/>
      <c r="E1262" s="52"/>
      <c r="F1262" s="58" t="s">
        <v>406</v>
      </c>
      <c r="G1262" s="52"/>
      <c r="H1262" s="58">
        <v>42</v>
      </c>
      <c r="I1262" s="30">
        <v>37.8</v>
      </c>
      <c r="J1262" s="71">
        <v>33.6</v>
      </c>
    </row>
    <row r="1263" s="5" customFormat="true" spans="1:10">
      <c r="A1263" s="58" t="s">
        <v>22</v>
      </c>
      <c r="B1263" s="52">
        <v>250402040</v>
      </c>
      <c r="C1263" s="51" t="s">
        <v>2103</v>
      </c>
      <c r="D1263" s="52"/>
      <c r="E1263" s="52"/>
      <c r="F1263" s="58" t="s">
        <v>406</v>
      </c>
      <c r="G1263" s="59"/>
      <c r="H1263" s="58">
        <v>42</v>
      </c>
      <c r="I1263" s="30">
        <v>37.8</v>
      </c>
      <c r="J1263" s="71">
        <v>33.6</v>
      </c>
    </row>
    <row r="1264" s="5" customFormat="true" ht="28.5" spans="1:10">
      <c r="A1264" s="58" t="s">
        <v>22</v>
      </c>
      <c r="B1264" s="52" t="s">
        <v>2104</v>
      </c>
      <c r="C1264" s="51" t="s">
        <v>2105</v>
      </c>
      <c r="D1264" s="52"/>
      <c r="E1264" s="52"/>
      <c r="F1264" s="58" t="s">
        <v>33</v>
      </c>
      <c r="G1264" s="52"/>
      <c r="H1264" s="58">
        <v>82</v>
      </c>
      <c r="I1264" s="30">
        <v>73.8</v>
      </c>
      <c r="J1264" s="71">
        <v>65.6</v>
      </c>
    </row>
    <row r="1265" s="5" customFormat="true" ht="28.5" spans="1:10">
      <c r="A1265" s="58" t="s">
        <v>22</v>
      </c>
      <c r="B1265" s="52">
        <v>250402041</v>
      </c>
      <c r="C1265" s="51" t="s">
        <v>2106</v>
      </c>
      <c r="D1265" s="52"/>
      <c r="E1265" s="52"/>
      <c r="F1265" s="58"/>
      <c r="G1265" s="59"/>
      <c r="H1265" s="58"/>
      <c r="I1265" s="30"/>
      <c r="J1265" s="30"/>
    </row>
    <row r="1266" s="5" customFormat="true" ht="28.5" spans="1:10">
      <c r="A1266" s="58" t="s">
        <v>22</v>
      </c>
      <c r="B1266" s="52" t="s">
        <v>2107</v>
      </c>
      <c r="C1266" s="51" t="s">
        <v>2108</v>
      </c>
      <c r="D1266" s="52"/>
      <c r="E1266" s="52"/>
      <c r="F1266" s="58" t="s">
        <v>406</v>
      </c>
      <c r="G1266" s="52"/>
      <c r="H1266" s="58">
        <v>80</v>
      </c>
      <c r="I1266" s="30">
        <v>72</v>
      </c>
      <c r="J1266" s="30">
        <v>64</v>
      </c>
    </row>
    <row r="1267" s="5" customFormat="true" ht="28.5" spans="1:10">
      <c r="A1267" s="58" t="s">
        <v>22</v>
      </c>
      <c r="B1267" s="52" t="s">
        <v>2109</v>
      </c>
      <c r="C1267" s="51" t="s">
        <v>2110</v>
      </c>
      <c r="D1267" s="52"/>
      <c r="E1267" s="52"/>
      <c r="F1267" s="58" t="s">
        <v>406</v>
      </c>
      <c r="G1267" s="52"/>
      <c r="H1267" s="68">
        <v>110</v>
      </c>
      <c r="I1267" s="65">
        <v>99</v>
      </c>
      <c r="J1267" s="65">
        <v>88</v>
      </c>
    </row>
    <row r="1268" s="5" customFormat="true" spans="1:10">
      <c r="A1268" s="58" t="s">
        <v>22</v>
      </c>
      <c r="B1268" s="52">
        <v>250402042</v>
      </c>
      <c r="C1268" s="51" t="s">
        <v>2111</v>
      </c>
      <c r="D1268" s="52"/>
      <c r="E1268" s="52"/>
      <c r="F1268" s="58" t="s">
        <v>406</v>
      </c>
      <c r="G1268" s="59"/>
      <c r="H1268" s="58">
        <v>90</v>
      </c>
      <c r="I1268" s="30">
        <v>81</v>
      </c>
      <c r="J1268" s="30">
        <v>72</v>
      </c>
    </row>
    <row r="1269" s="5" customFormat="true" ht="28.5" spans="1:10">
      <c r="A1269" s="58" t="s">
        <v>22</v>
      </c>
      <c r="B1269" s="52" t="s">
        <v>2112</v>
      </c>
      <c r="C1269" s="51" t="s">
        <v>2113</v>
      </c>
      <c r="D1269" s="52"/>
      <c r="E1269" s="52"/>
      <c r="F1269" s="58" t="s">
        <v>33</v>
      </c>
      <c r="G1269" s="52"/>
      <c r="H1269" s="58">
        <v>90</v>
      </c>
      <c r="I1269" s="30">
        <v>81</v>
      </c>
      <c r="J1269" s="30">
        <v>72</v>
      </c>
    </row>
    <row r="1270" s="5" customFormat="true" spans="1:10">
      <c r="A1270" s="58" t="s">
        <v>22</v>
      </c>
      <c r="B1270" s="52">
        <v>250402043</v>
      </c>
      <c r="C1270" s="51" t="s">
        <v>2114</v>
      </c>
      <c r="D1270" s="52"/>
      <c r="E1270" s="52"/>
      <c r="F1270" s="58" t="s">
        <v>406</v>
      </c>
      <c r="G1270" s="52"/>
      <c r="H1270" s="68">
        <v>60</v>
      </c>
      <c r="I1270" s="65">
        <v>54</v>
      </c>
      <c r="J1270" s="65">
        <v>48</v>
      </c>
    </row>
    <row r="1271" s="5" customFormat="true" spans="1:10">
      <c r="A1271" s="58" t="s">
        <v>22</v>
      </c>
      <c r="B1271" s="52">
        <v>250402044</v>
      </c>
      <c r="C1271" s="51" t="s">
        <v>2115</v>
      </c>
      <c r="D1271" s="52"/>
      <c r="E1271" s="52"/>
      <c r="F1271" s="58" t="s">
        <v>406</v>
      </c>
      <c r="G1271" s="52"/>
      <c r="H1271" s="58">
        <v>51</v>
      </c>
      <c r="I1271" s="30">
        <v>45.9</v>
      </c>
      <c r="J1271" s="71">
        <v>40.8</v>
      </c>
    </row>
    <row r="1272" s="5" customFormat="true" spans="1:10">
      <c r="A1272" s="58" t="s">
        <v>22</v>
      </c>
      <c r="B1272" s="52">
        <v>250402045</v>
      </c>
      <c r="C1272" s="51" t="s">
        <v>2116</v>
      </c>
      <c r="D1272" s="52"/>
      <c r="E1272" s="52"/>
      <c r="F1272" s="58" t="s">
        <v>406</v>
      </c>
      <c r="G1272" s="52"/>
      <c r="H1272" s="58">
        <v>57</v>
      </c>
      <c r="I1272" s="30">
        <v>51.3</v>
      </c>
      <c r="J1272" s="30">
        <v>45.6</v>
      </c>
    </row>
    <row r="1273" s="5" customFormat="true" ht="28.5" spans="1:10">
      <c r="A1273" s="58" t="s">
        <v>22</v>
      </c>
      <c r="B1273" s="52">
        <v>250402046</v>
      </c>
      <c r="C1273" s="51" t="s">
        <v>2117</v>
      </c>
      <c r="D1273" s="52"/>
      <c r="E1273" s="52"/>
      <c r="F1273" s="58" t="s">
        <v>406</v>
      </c>
      <c r="G1273" s="52"/>
      <c r="H1273" s="58">
        <v>64</v>
      </c>
      <c r="I1273" s="30">
        <v>57.6</v>
      </c>
      <c r="J1273" s="71">
        <v>51.2</v>
      </c>
    </row>
    <row r="1274" s="5" customFormat="true" spans="1:10">
      <c r="A1274" s="58" t="s">
        <v>22</v>
      </c>
      <c r="B1274" s="52">
        <v>250402047</v>
      </c>
      <c r="C1274" s="51" t="s">
        <v>2118</v>
      </c>
      <c r="D1274" s="52"/>
      <c r="E1274" s="52"/>
      <c r="F1274" s="58" t="s">
        <v>406</v>
      </c>
      <c r="G1274" s="52"/>
      <c r="H1274" s="68">
        <v>79</v>
      </c>
      <c r="I1274" s="65">
        <v>71.1</v>
      </c>
      <c r="J1274" s="65">
        <v>63.2</v>
      </c>
    </row>
    <row r="1275" s="5" customFormat="true" spans="1:10">
      <c r="A1275" s="58" t="s">
        <v>22</v>
      </c>
      <c r="B1275" s="52">
        <v>250402048</v>
      </c>
      <c r="C1275" s="51" t="s">
        <v>2119</v>
      </c>
      <c r="D1275" s="52"/>
      <c r="E1275" s="52"/>
      <c r="F1275" s="58" t="s">
        <v>406</v>
      </c>
      <c r="G1275" s="52"/>
      <c r="H1275" s="68">
        <v>33</v>
      </c>
      <c r="I1275" s="65">
        <v>29.7</v>
      </c>
      <c r="J1275" s="65">
        <v>26.4</v>
      </c>
    </row>
    <row r="1276" s="5" customFormat="true" spans="1:10">
      <c r="A1276" s="58" t="s">
        <v>22</v>
      </c>
      <c r="B1276" s="52">
        <v>250402049</v>
      </c>
      <c r="C1276" s="51" t="s">
        <v>2120</v>
      </c>
      <c r="D1276" s="52"/>
      <c r="E1276" s="52"/>
      <c r="F1276" s="58" t="s">
        <v>406</v>
      </c>
      <c r="G1276" s="52"/>
      <c r="H1276" s="58">
        <v>47</v>
      </c>
      <c r="I1276" s="30">
        <v>42.3</v>
      </c>
      <c r="J1276" s="71">
        <v>37.6</v>
      </c>
    </row>
    <row r="1277" s="5" customFormat="true" spans="1:10">
      <c r="A1277" s="58" t="s">
        <v>22</v>
      </c>
      <c r="B1277" s="52">
        <v>250402050</v>
      </c>
      <c r="C1277" s="51" t="s">
        <v>2121</v>
      </c>
      <c r="D1277" s="52"/>
      <c r="E1277" s="52"/>
      <c r="F1277" s="58" t="s">
        <v>406</v>
      </c>
      <c r="G1277" s="52"/>
      <c r="H1277" s="58" t="s">
        <v>78</v>
      </c>
      <c r="I1277" s="58" t="s">
        <v>78</v>
      </c>
      <c r="J1277" s="58" t="s">
        <v>78</v>
      </c>
    </row>
    <row r="1278" s="5" customFormat="true" ht="28.5" spans="1:10">
      <c r="A1278" s="58" t="s">
        <v>22</v>
      </c>
      <c r="B1278" s="52">
        <v>250402051</v>
      </c>
      <c r="C1278" s="51" t="s">
        <v>2122</v>
      </c>
      <c r="D1278" s="52"/>
      <c r="E1278" s="52"/>
      <c r="F1278" s="58" t="s">
        <v>406</v>
      </c>
      <c r="G1278" s="52"/>
      <c r="H1278" s="58">
        <v>60</v>
      </c>
      <c r="I1278" s="30">
        <v>54</v>
      </c>
      <c r="J1278" s="30">
        <v>48</v>
      </c>
    </row>
    <row r="1279" s="5" customFormat="true" ht="28.5" spans="1:10">
      <c r="A1279" s="58" t="s">
        <v>22</v>
      </c>
      <c r="B1279" s="52">
        <v>250402052</v>
      </c>
      <c r="C1279" s="51" t="s">
        <v>2123</v>
      </c>
      <c r="D1279" s="52"/>
      <c r="E1279" s="52"/>
      <c r="F1279" s="58" t="s">
        <v>406</v>
      </c>
      <c r="G1279" s="52"/>
      <c r="H1279" s="58">
        <v>100</v>
      </c>
      <c r="I1279" s="30">
        <v>90</v>
      </c>
      <c r="J1279" s="30">
        <v>80</v>
      </c>
    </row>
    <row r="1280" s="5" customFormat="true" spans="1:10">
      <c r="A1280" s="58" t="s">
        <v>22</v>
      </c>
      <c r="B1280" s="52">
        <v>250402053</v>
      </c>
      <c r="C1280" s="51" t="s">
        <v>2124</v>
      </c>
      <c r="D1280" s="52" t="s">
        <v>2125</v>
      </c>
      <c r="E1280" s="52"/>
      <c r="F1280" s="58" t="s">
        <v>406</v>
      </c>
      <c r="G1280" s="52" t="s">
        <v>996</v>
      </c>
      <c r="H1280" s="58">
        <v>130</v>
      </c>
      <c r="I1280" s="30">
        <v>117</v>
      </c>
      <c r="J1280" s="30">
        <v>104</v>
      </c>
    </row>
    <row r="1281" s="5" customFormat="true" ht="28.5" spans="1:10">
      <c r="A1281" s="58" t="s">
        <v>22</v>
      </c>
      <c r="B1281" s="33">
        <v>250402054</v>
      </c>
      <c r="C1281" s="31" t="s">
        <v>2126</v>
      </c>
      <c r="D1281" s="52"/>
      <c r="E1281" s="52"/>
      <c r="F1281" s="58" t="s">
        <v>406</v>
      </c>
      <c r="G1281" s="52"/>
      <c r="H1281" s="58">
        <v>59</v>
      </c>
      <c r="I1281" s="30">
        <v>53.1</v>
      </c>
      <c r="J1281" s="71">
        <v>47.2</v>
      </c>
    </row>
    <row r="1282" s="5" customFormat="true" spans="1:10">
      <c r="A1282" s="58" t="s">
        <v>22</v>
      </c>
      <c r="B1282" s="52">
        <v>250402055</v>
      </c>
      <c r="C1282" s="51" t="s">
        <v>2127</v>
      </c>
      <c r="D1282" s="52"/>
      <c r="E1282" s="52"/>
      <c r="F1282" s="58" t="s">
        <v>406</v>
      </c>
      <c r="G1282" s="52"/>
      <c r="H1282" s="58"/>
      <c r="I1282" s="30"/>
      <c r="J1282" s="30"/>
    </row>
    <row r="1283" s="5" customFormat="true" spans="1:10">
      <c r="A1283" s="58" t="s">
        <v>22</v>
      </c>
      <c r="B1283" s="52" t="s">
        <v>2128</v>
      </c>
      <c r="C1283" s="51" t="s">
        <v>2129</v>
      </c>
      <c r="D1283" s="52"/>
      <c r="E1283" s="52"/>
      <c r="F1283" s="58" t="s">
        <v>406</v>
      </c>
      <c r="G1283" s="52"/>
      <c r="H1283" s="58">
        <v>57</v>
      </c>
      <c r="I1283" s="30">
        <v>51.3</v>
      </c>
      <c r="J1283" s="30">
        <v>45.6</v>
      </c>
    </row>
    <row r="1284" s="5" customFormat="true" spans="1:10">
      <c r="A1284" s="58" t="s">
        <v>22</v>
      </c>
      <c r="B1284" s="52" t="s">
        <v>2130</v>
      </c>
      <c r="C1284" s="51" t="s">
        <v>2131</v>
      </c>
      <c r="D1284" s="52"/>
      <c r="E1284" s="52"/>
      <c r="F1284" s="58" t="s">
        <v>406</v>
      </c>
      <c r="G1284" s="52"/>
      <c r="H1284" s="58">
        <v>57</v>
      </c>
      <c r="I1284" s="30">
        <v>51.3</v>
      </c>
      <c r="J1284" s="30">
        <v>45.6</v>
      </c>
    </row>
    <row r="1285" s="5" customFormat="true" spans="1:10">
      <c r="A1285" s="58" t="s">
        <v>22</v>
      </c>
      <c r="B1285" s="52" t="s">
        <v>2132</v>
      </c>
      <c r="C1285" s="51" t="s">
        <v>2133</v>
      </c>
      <c r="D1285" s="52"/>
      <c r="E1285" s="52"/>
      <c r="F1285" s="58" t="s">
        <v>406</v>
      </c>
      <c r="G1285" s="52"/>
      <c r="H1285" s="68">
        <v>56</v>
      </c>
      <c r="I1285" s="65">
        <v>50.4</v>
      </c>
      <c r="J1285" s="65">
        <v>44.8</v>
      </c>
    </row>
    <row r="1286" s="5" customFormat="true" spans="1:10">
      <c r="A1286" s="58" t="s">
        <v>22</v>
      </c>
      <c r="B1286" s="52" t="s">
        <v>2134</v>
      </c>
      <c r="C1286" s="51" t="s">
        <v>2135</v>
      </c>
      <c r="D1286" s="52"/>
      <c r="E1286" s="52"/>
      <c r="F1286" s="58" t="s">
        <v>406</v>
      </c>
      <c r="G1286" s="52"/>
      <c r="H1286" s="68">
        <v>56</v>
      </c>
      <c r="I1286" s="65">
        <v>50.4</v>
      </c>
      <c r="J1286" s="65">
        <v>44.8</v>
      </c>
    </row>
    <row r="1287" s="5" customFormat="true" spans="1:10">
      <c r="A1287" s="58" t="s">
        <v>22</v>
      </c>
      <c r="B1287" s="52" t="s">
        <v>2136</v>
      </c>
      <c r="C1287" s="51" t="s">
        <v>2137</v>
      </c>
      <c r="D1287" s="52" t="s">
        <v>2138</v>
      </c>
      <c r="E1287" s="52"/>
      <c r="F1287" s="58" t="s">
        <v>406</v>
      </c>
      <c r="G1287" s="52"/>
      <c r="H1287" s="58">
        <v>60</v>
      </c>
      <c r="I1287" s="30">
        <v>54</v>
      </c>
      <c r="J1287" s="30">
        <v>48</v>
      </c>
    </row>
    <row r="1288" s="5" customFormat="true" spans="1:10">
      <c r="A1288" s="58" t="s">
        <v>22</v>
      </c>
      <c r="B1288" s="52" t="s">
        <v>2139</v>
      </c>
      <c r="C1288" s="51" t="s">
        <v>2140</v>
      </c>
      <c r="D1288" s="52"/>
      <c r="E1288" s="52"/>
      <c r="F1288" s="58" t="s">
        <v>406</v>
      </c>
      <c r="G1288" s="52"/>
      <c r="H1288" s="58"/>
      <c r="I1288" s="30"/>
      <c r="J1288" s="30"/>
    </row>
    <row r="1289" s="5" customFormat="true" ht="28.5" spans="1:10">
      <c r="A1289" s="58" t="s">
        <v>22</v>
      </c>
      <c r="B1289" s="52" t="s">
        <v>2141</v>
      </c>
      <c r="C1289" s="51" t="s">
        <v>2142</v>
      </c>
      <c r="D1289" s="52"/>
      <c r="E1289" s="52"/>
      <c r="F1289" s="58" t="s">
        <v>406</v>
      </c>
      <c r="G1289" s="52"/>
      <c r="H1289" s="58">
        <v>60</v>
      </c>
      <c r="I1289" s="30">
        <v>54</v>
      </c>
      <c r="J1289" s="30">
        <v>48</v>
      </c>
    </row>
    <row r="1290" s="5" customFormat="true" ht="28.5" spans="1:10">
      <c r="A1290" s="58" t="s">
        <v>22</v>
      </c>
      <c r="B1290" s="52" t="s">
        <v>2143</v>
      </c>
      <c r="C1290" s="51" t="s">
        <v>2144</v>
      </c>
      <c r="D1290" s="52"/>
      <c r="E1290" s="52"/>
      <c r="F1290" s="58" t="s">
        <v>406</v>
      </c>
      <c r="G1290" s="52"/>
      <c r="H1290" s="68">
        <v>71</v>
      </c>
      <c r="I1290" s="65">
        <v>63.9</v>
      </c>
      <c r="J1290" s="65">
        <v>56.8</v>
      </c>
    </row>
    <row r="1291" s="5" customFormat="true" spans="1:10">
      <c r="A1291" s="58" t="s">
        <v>22</v>
      </c>
      <c r="B1291" s="52" t="s">
        <v>2145</v>
      </c>
      <c r="C1291" s="51" t="s">
        <v>2146</v>
      </c>
      <c r="D1291" s="52"/>
      <c r="E1291" s="52"/>
      <c r="F1291" s="58" t="s">
        <v>406</v>
      </c>
      <c r="G1291" s="52"/>
      <c r="H1291" s="68">
        <v>119</v>
      </c>
      <c r="I1291" s="65">
        <v>107.1</v>
      </c>
      <c r="J1291" s="65">
        <v>95.2</v>
      </c>
    </row>
    <row r="1292" s="5" customFormat="true" ht="28.5" spans="1:10">
      <c r="A1292" s="58" t="s">
        <v>22</v>
      </c>
      <c r="B1292" s="52" t="s">
        <v>2147</v>
      </c>
      <c r="C1292" s="51" t="s">
        <v>2148</v>
      </c>
      <c r="D1292" s="52"/>
      <c r="E1292" s="52"/>
      <c r="F1292" s="58" t="s">
        <v>406</v>
      </c>
      <c r="G1292" s="52"/>
      <c r="H1292" s="68">
        <v>77</v>
      </c>
      <c r="I1292" s="65">
        <v>69.3</v>
      </c>
      <c r="J1292" s="65">
        <v>61.6</v>
      </c>
    </row>
    <row r="1293" s="5" customFormat="true" ht="28.5" spans="1:10">
      <c r="A1293" s="58" t="s">
        <v>22</v>
      </c>
      <c r="B1293" s="52" t="s">
        <v>2149</v>
      </c>
      <c r="C1293" s="51" t="s">
        <v>2150</v>
      </c>
      <c r="D1293" s="52"/>
      <c r="E1293" s="52"/>
      <c r="F1293" s="58" t="s">
        <v>406</v>
      </c>
      <c r="G1293" s="52"/>
      <c r="H1293" s="58">
        <v>62</v>
      </c>
      <c r="I1293" s="30">
        <v>55.8</v>
      </c>
      <c r="J1293" s="30">
        <v>49.6</v>
      </c>
    </row>
    <row r="1294" s="5" customFormat="true" spans="1:10">
      <c r="A1294" s="58" t="s">
        <v>22</v>
      </c>
      <c r="B1294" s="52" t="s">
        <v>2151</v>
      </c>
      <c r="C1294" s="51" t="s">
        <v>2152</v>
      </c>
      <c r="D1294" s="52"/>
      <c r="E1294" s="52"/>
      <c r="F1294" s="58" t="s">
        <v>406</v>
      </c>
      <c r="G1294" s="52"/>
      <c r="H1294" s="58">
        <v>72</v>
      </c>
      <c r="I1294" s="30">
        <v>64.8</v>
      </c>
      <c r="J1294" s="30">
        <v>57.6</v>
      </c>
    </row>
    <row r="1295" s="5" customFormat="true" spans="1:10">
      <c r="A1295" s="58" t="s">
        <v>22</v>
      </c>
      <c r="B1295" s="52" t="s">
        <v>2153</v>
      </c>
      <c r="C1295" s="51" t="s">
        <v>2154</v>
      </c>
      <c r="D1295" s="52"/>
      <c r="E1295" s="52"/>
      <c r="F1295" s="58" t="s">
        <v>406</v>
      </c>
      <c r="G1295" s="52"/>
      <c r="H1295" s="58">
        <v>68</v>
      </c>
      <c r="I1295" s="30">
        <v>61.2</v>
      </c>
      <c r="J1295" s="30">
        <v>54.4</v>
      </c>
    </row>
    <row r="1296" s="6" customFormat="true" spans="1:10">
      <c r="A1296" s="58" t="s">
        <v>22</v>
      </c>
      <c r="B1296" s="52" t="s">
        <v>2155</v>
      </c>
      <c r="C1296" s="51" t="s">
        <v>2156</v>
      </c>
      <c r="D1296" s="52" t="s">
        <v>2157</v>
      </c>
      <c r="E1296" s="52"/>
      <c r="F1296" s="58" t="s">
        <v>406</v>
      </c>
      <c r="G1296" s="52"/>
      <c r="H1296" s="98">
        <v>128</v>
      </c>
      <c r="I1296" s="30">
        <v>115.2</v>
      </c>
      <c r="J1296" s="30">
        <v>102.4</v>
      </c>
    </row>
    <row r="1297" s="6" customFormat="true" spans="1:10">
      <c r="A1297" s="58" t="s">
        <v>22</v>
      </c>
      <c r="B1297" s="52" t="s">
        <v>2158</v>
      </c>
      <c r="C1297" s="51" t="s">
        <v>2159</v>
      </c>
      <c r="D1297" s="52" t="s">
        <v>2160</v>
      </c>
      <c r="E1297" s="52"/>
      <c r="F1297" s="58" t="s">
        <v>406</v>
      </c>
      <c r="G1297" s="52"/>
      <c r="H1297" s="98">
        <v>215</v>
      </c>
      <c r="I1297" s="30">
        <v>193.5</v>
      </c>
      <c r="J1297" s="30">
        <v>172</v>
      </c>
    </row>
    <row r="1298" s="6" customFormat="true" ht="28.5" spans="1:10">
      <c r="A1298" s="58" t="s">
        <v>22</v>
      </c>
      <c r="B1298" s="52" t="s">
        <v>2161</v>
      </c>
      <c r="C1298" s="51" t="s">
        <v>2162</v>
      </c>
      <c r="D1298" s="52" t="s">
        <v>2163</v>
      </c>
      <c r="E1298" s="52"/>
      <c r="F1298" s="58" t="s">
        <v>33</v>
      </c>
      <c r="G1298" s="52" t="s">
        <v>2164</v>
      </c>
      <c r="H1298" s="98">
        <v>170</v>
      </c>
      <c r="I1298" s="30">
        <v>153</v>
      </c>
      <c r="J1298" s="30">
        <v>136</v>
      </c>
    </row>
    <row r="1299" s="6" customFormat="true" ht="28.5" spans="1:10">
      <c r="A1299" s="58" t="s">
        <v>22</v>
      </c>
      <c r="B1299" s="52" t="s">
        <v>2165</v>
      </c>
      <c r="C1299" s="51" t="s">
        <v>2166</v>
      </c>
      <c r="D1299" s="52" t="s">
        <v>2163</v>
      </c>
      <c r="E1299" s="52"/>
      <c r="F1299" s="58" t="s">
        <v>33</v>
      </c>
      <c r="G1299" s="52"/>
      <c r="H1299" s="58">
        <v>85</v>
      </c>
      <c r="I1299" s="30">
        <v>76.5</v>
      </c>
      <c r="J1299" s="30">
        <v>68</v>
      </c>
    </row>
    <row r="1300" s="6" customFormat="true" spans="1:10">
      <c r="A1300" s="58" t="s">
        <v>22</v>
      </c>
      <c r="B1300" s="52" t="s">
        <v>2167</v>
      </c>
      <c r="C1300" s="51" t="s">
        <v>2168</v>
      </c>
      <c r="D1300" s="52" t="s">
        <v>2169</v>
      </c>
      <c r="E1300" s="52"/>
      <c r="F1300" s="58" t="s">
        <v>406</v>
      </c>
      <c r="G1300" s="52"/>
      <c r="H1300" s="98">
        <v>166</v>
      </c>
      <c r="I1300" s="30">
        <v>149.4</v>
      </c>
      <c r="J1300" s="30">
        <v>132.8</v>
      </c>
    </row>
    <row r="1301" s="5" customFormat="true" ht="28.5" spans="1:10">
      <c r="A1301" s="30" t="s">
        <v>22</v>
      </c>
      <c r="B1301" s="51" t="s">
        <v>2170</v>
      </c>
      <c r="C1301" s="51" t="s">
        <v>2171</v>
      </c>
      <c r="D1301" s="51" t="s">
        <v>2172</v>
      </c>
      <c r="E1301" s="33"/>
      <c r="F1301" s="30" t="s">
        <v>33</v>
      </c>
      <c r="G1301" s="35"/>
      <c r="H1301" s="36">
        <v>64</v>
      </c>
      <c r="I1301" s="47">
        <f>H1301*0.9</f>
        <v>57.6</v>
      </c>
      <c r="J1301" s="47">
        <f>0.8*H1301</f>
        <v>51.2</v>
      </c>
    </row>
    <row r="1302" s="5" customFormat="true" spans="1:10">
      <c r="A1302" s="58"/>
      <c r="B1302" s="52">
        <v>250403</v>
      </c>
      <c r="C1302" s="51" t="s">
        <v>2173</v>
      </c>
      <c r="D1302" s="52"/>
      <c r="E1302" s="52"/>
      <c r="F1302" s="58"/>
      <c r="G1302" s="52"/>
      <c r="H1302" s="58"/>
      <c r="I1302" s="30"/>
      <c r="J1302" s="30"/>
    </row>
    <row r="1303" s="5" customFormat="true" spans="1:10">
      <c r="A1303" s="58" t="s">
        <v>22</v>
      </c>
      <c r="B1303" s="52">
        <v>250403001</v>
      </c>
      <c r="C1303" s="51" t="s">
        <v>2174</v>
      </c>
      <c r="D1303" s="52" t="s">
        <v>2175</v>
      </c>
      <c r="E1303" s="52"/>
      <c r="F1303" s="58" t="s">
        <v>406</v>
      </c>
      <c r="G1303" s="52" t="s">
        <v>996</v>
      </c>
      <c r="H1303" s="58"/>
      <c r="I1303" s="30"/>
      <c r="J1303" s="30"/>
    </row>
    <row r="1304" s="5" customFormat="true" ht="28.5" spans="1:10">
      <c r="A1304" s="58" t="s">
        <v>22</v>
      </c>
      <c r="B1304" s="52" t="s">
        <v>2176</v>
      </c>
      <c r="C1304" s="51" t="s">
        <v>2177</v>
      </c>
      <c r="D1304" s="52" t="s">
        <v>2175</v>
      </c>
      <c r="E1304" s="52"/>
      <c r="F1304" s="58" t="s">
        <v>406</v>
      </c>
      <c r="G1304" s="52" t="s">
        <v>996</v>
      </c>
      <c r="H1304" s="58">
        <v>7</v>
      </c>
      <c r="I1304" s="30">
        <v>6.3</v>
      </c>
      <c r="J1304" s="30">
        <v>5.6</v>
      </c>
    </row>
    <row r="1305" s="5" customFormat="true" ht="28.5" spans="1:10">
      <c r="A1305" s="58" t="s">
        <v>22</v>
      </c>
      <c r="B1305" s="52" t="s">
        <v>2178</v>
      </c>
      <c r="C1305" s="51" t="s">
        <v>2179</v>
      </c>
      <c r="D1305" s="52" t="s">
        <v>2175</v>
      </c>
      <c r="E1305" s="52"/>
      <c r="F1305" s="58" t="s">
        <v>406</v>
      </c>
      <c r="G1305" s="52" t="s">
        <v>996</v>
      </c>
      <c r="H1305" s="68">
        <v>19</v>
      </c>
      <c r="I1305" s="65">
        <v>17.1</v>
      </c>
      <c r="J1305" s="65">
        <v>15.2</v>
      </c>
    </row>
    <row r="1306" s="5" customFormat="true" ht="28.5" spans="1:10">
      <c r="A1306" s="58" t="s">
        <v>22</v>
      </c>
      <c r="B1306" s="52" t="s">
        <v>2180</v>
      </c>
      <c r="C1306" s="51" t="s">
        <v>2181</v>
      </c>
      <c r="D1306" s="52" t="s">
        <v>2175</v>
      </c>
      <c r="E1306" s="52"/>
      <c r="F1306" s="58" t="s">
        <v>406</v>
      </c>
      <c r="G1306" s="52" t="s">
        <v>996</v>
      </c>
      <c r="H1306" s="68">
        <v>32</v>
      </c>
      <c r="I1306" s="65">
        <v>28.8</v>
      </c>
      <c r="J1306" s="65">
        <v>25.6</v>
      </c>
    </row>
    <row r="1307" s="5" customFormat="true" spans="1:10">
      <c r="A1307" s="58" t="s">
        <v>22</v>
      </c>
      <c r="B1307" s="52">
        <v>250403002</v>
      </c>
      <c r="C1307" s="51" t="s">
        <v>2182</v>
      </c>
      <c r="D1307" s="52"/>
      <c r="E1307" s="52"/>
      <c r="F1307" s="58" t="s">
        <v>406</v>
      </c>
      <c r="G1307" s="99"/>
      <c r="H1307" s="73">
        <v>11</v>
      </c>
      <c r="I1307" s="30">
        <v>9.9</v>
      </c>
      <c r="J1307" s="30">
        <v>8.8</v>
      </c>
    </row>
    <row r="1308" s="5" customFormat="true" ht="28.5" spans="1:10">
      <c r="A1308" s="58" t="s">
        <v>22</v>
      </c>
      <c r="B1308" s="52" t="s">
        <v>2183</v>
      </c>
      <c r="C1308" s="51" t="s">
        <v>2184</v>
      </c>
      <c r="D1308" s="52"/>
      <c r="E1308" s="52"/>
      <c r="F1308" s="58" t="s">
        <v>406</v>
      </c>
      <c r="G1308" s="52"/>
      <c r="H1308" s="58">
        <v>11</v>
      </c>
      <c r="I1308" s="30">
        <v>9.9</v>
      </c>
      <c r="J1308" s="30">
        <v>8.8</v>
      </c>
    </row>
    <row r="1309" s="5" customFormat="true" ht="28.5" spans="1:10">
      <c r="A1309" s="58" t="s">
        <v>22</v>
      </c>
      <c r="B1309" s="52" t="s">
        <v>2185</v>
      </c>
      <c r="C1309" s="51" t="s">
        <v>2186</v>
      </c>
      <c r="D1309" s="52"/>
      <c r="E1309" s="52"/>
      <c r="F1309" s="58" t="s">
        <v>406</v>
      </c>
      <c r="G1309" s="52"/>
      <c r="H1309" s="58">
        <v>11</v>
      </c>
      <c r="I1309" s="30">
        <v>9.9</v>
      </c>
      <c r="J1309" s="30">
        <v>8.8</v>
      </c>
    </row>
    <row r="1310" s="5" customFormat="true" spans="1:10">
      <c r="A1310" s="58" t="s">
        <v>22</v>
      </c>
      <c r="B1310" s="52">
        <v>250403003</v>
      </c>
      <c r="C1310" s="51" t="s">
        <v>2187</v>
      </c>
      <c r="D1310" s="52"/>
      <c r="E1310" s="52"/>
      <c r="F1310" s="58" t="s">
        <v>406</v>
      </c>
      <c r="G1310" s="52"/>
      <c r="H1310" s="58"/>
      <c r="I1310" s="30"/>
      <c r="J1310" s="30"/>
    </row>
    <row r="1311" s="5" customFormat="true" spans="1:10">
      <c r="A1311" s="58" t="s">
        <v>22</v>
      </c>
      <c r="B1311" s="52" t="s">
        <v>2188</v>
      </c>
      <c r="C1311" s="51" t="s">
        <v>2189</v>
      </c>
      <c r="D1311" s="52"/>
      <c r="E1311" s="52"/>
      <c r="F1311" s="58" t="s">
        <v>406</v>
      </c>
      <c r="G1311" s="52"/>
      <c r="H1311" s="58">
        <v>68</v>
      </c>
      <c r="I1311" s="30">
        <v>61.2</v>
      </c>
      <c r="J1311" s="71">
        <v>54.4</v>
      </c>
    </row>
    <row r="1312" s="5" customFormat="true" spans="1:10">
      <c r="A1312" s="58" t="s">
        <v>22</v>
      </c>
      <c r="B1312" s="52" t="s">
        <v>2190</v>
      </c>
      <c r="C1312" s="51" t="s">
        <v>2191</v>
      </c>
      <c r="D1312" s="52"/>
      <c r="E1312" s="52"/>
      <c r="F1312" s="58" t="s">
        <v>406</v>
      </c>
      <c r="G1312" s="59"/>
      <c r="H1312" s="58">
        <v>110</v>
      </c>
      <c r="I1312" s="30">
        <v>99</v>
      </c>
      <c r="J1312" s="30">
        <v>88</v>
      </c>
    </row>
    <row r="1313" s="5" customFormat="true" ht="47.25" spans="1:10">
      <c r="A1313" s="58" t="s">
        <v>22</v>
      </c>
      <c r="B1313" s="52" t="s">
        <v>2192</v>
      </c>
      <c r="C1313" s="72" t="s">
        <v>2193</v>
      </c>
      <c r="D1313" s="97" t="s">
        <v>2194</v>
      </c>
      <c r="E1313" s="52"/>
      <c r="F1313" s="58" t="s">
        <v>406</v>
      </c>
      <c r="G1313" s="52"/>
      <c r="H1313" s="58">
        <v>475</v>
      </c>
      <c r="I1313" s="30">
        <v>427.5</v>
      </c>
      <c r="J1313" s="30">
        <v>380</v>
      </c>
    </row>
    <row r="1314" s="5" customFormat="true" spans="1:10">
      <c r="A1314" s="58" t="s">
        <v>22</v>
      </c>
      <c r="B1314" s="52">
        <v>250403004</v>
      </c>
      <c r="C1314" s="51" t="s">
        <v>2195</v>
      </c>
      <c r="D1314" s="52"/>
      <c r="E1314" s="52"/>
      <c r="F1314" s="58" t="s">
        <v>406</v>
      </c>
      <c r="G1314" s="52"/>
      <c r="H1314" s="58"/>
      <c r="I1314" s="30"/>
      <c r="J1314" s="30"/>
    </row>
    <row r="1315" s="5" customFormat="true" ht="28.5" spans="1:10">
      <c r="A1315" s="58" t="s">
        <v>22</v>
      </c>
      <c r="B1315" s="52" t="s">
        <v>2196</v>
      </c>
      <c r="C1315" s="51" t="s">
        <v>2197</v>
      </c>
      <c r="D1315" s="52"/>
      <c r="E1315" s="52"/>
      <c r="F1315" s="58" t="s">
        <v>406</v>
      </c>
      <c r="G1315" s="52"/>
      <c r="H1315" s="58">
        <v>8</v>
      </c>
      <c r="I1315" s="30">
        <v>7.2</v>
      </c>
      <c r="J1315" s="30">
        <v>6.4</v>
      </c>
    </row>
    <row r="1316" s="5" customFormat="true" ht="28.5" spans="1:10">
      <c r="A1316" s="58" t="s">
        <v>22</v>
      </c>
      <c r="B1316" s="52" t="s">
        <v>2198</v>
      </c>
      <c r="C1316" s="51" t="s">
        <v>2199</v>
      </c>
      <c r="D1316" s="52"/>
      <c r="E1316" s="52"/>
      <c r="F1316" s="58" t="s">
        <v>406</v>
      </c>
      <c r="G1316" s="52"/>
      <c r="H1316" s="58">
        <v>23</v>
      </c>
      <c r="I1316" s="30">
        <v>20.7</v>
      </c>
      <c r="J1316" s="30">
        <v>18.4</v>
      </c>
    </row>
    <row r="1317" s="5" customFormat="true" ht="28.5" spans="1:10">
      <c r="A1317" s="58" t="s">
        <v>22</v>
      </c>
      <c r="B1317" s="52" t="s">
        <v>2200</v>
      </c>
      <c r="C1317" s="51" t="s">
        <v>2201</v>
      </c>
      <c r="D1317" s="52"/>
      <c r="E1317" s="52"/>
      <c r="F1317" s="58" t="s">
        <v>406</v>
      </c>
      <c r="G1317" s="52"/>
      <c r="H1317" s="58">
        <v>30</v>
      </c>
      <c r="I1317" s="30">
        <v>27</v>
      </c>
      <c r="J1317" s="30">
        <v>24</v>
      </c>
    </row>
    <row r="1318" s="5" customFormat="true" spans="1:10">
      <c r="A1318" s="58" t="s">
        <v>22</v>
      </c>
      <c r="B1318" s="52">
        <v>250403005</v>
      </c>
      <c r="C1318" s="51" t="s">
        <v>2202</v>
      </c>
      <c r="D1318" s="52"/>
      <c r="E1318" s="52"/>
      <c r="F1318" s="58" t="s">
        <v>406</v>
      </c>
      <c r="G1318" s="52"/>
      <c r="H1318" s="58"/>
      <c r="I1318" s="30"/>
      <c r="J1318" s="30"/>
    </row>
    <row r="1319" s="5" customFormat="true" ht="28.5" spans="1:10">
      <c r="A1319" s="58" t="s">
        <v>22</v>
      </c>
      <c r="B1319" s="52" t="s">
        <v>2203</v>
      </c>
      <c r="C1319" s="51" t="s">
        <v>2204</v>
      </c>
      <c r="D1319" s="52"/>
      <c r="E1319" s="52"/>
      <c r="F1319" s="58" t="s">
        <v>406</v>
      </c>
      <c r="G1319" s="52"/>
      <c r="H1319" s="58">
        <v>7</v>
      </c>
      <c r="I1319" s="30">
        <v>6.3</v>
      </c>
      <c r="J1319" s="30">
        <v>5.6</v>
      </c>
    </row>
    <row r="1320" s="5" customFormat="true" ht="28.5" spans="1:10">
      <c r="A1320" s="58" t="s">
        <v>22</v>
      </c>
      <c r="B1320" s="52" t="s">
        <v>2205</v>
      </c>
      <c r="C1320" s="51" t="s">
        <v>2206</v>
      </c>
      <c r="D1320" s="52"/>
      <c r="E1320" s="52"/>
      <c r="F1320" s="58" t="s">
        <v>406</v>
      </c>
      <c r="G1320" s="52"/>
      <c r="H1320" s="68">
        <v>20</v>
      </c>
      <c r="I1320" s="65">
        <v>18</v>
      </c>
      <c r="J1320" s="65">
        <v>16</v>
      </c>
    </row>
    <row r="1321" s="5" customFormat="true" ht="28.5" spans="1:10">
      <c r="A1321" s="58" t="s">
        <v>22</v>
      </c>
      <c r="B1321" s="52" t="s">
        <v>2207</v>
      </c>
      <c r="C1321" s="51" t="s">
        <v>2208</v>
      </c>
      <c r="D1321" s="52"/>
      <c r="E1321" s="52"/>
      <c r="F1321" s="58" t="s">
        <v>406</v>
      </c>
      <c r="G1321" s="52"/>
      <c r="H1321" s="58">
        <v>30</v>
      </c>
      <c r="I1321" s="30">
        <v>27</v>
      </c>
      <c r="J1321" s="30">
        <v>24</v>
      </c>
    </row>
    <row r="1322" s="5" customFormat="true" spans="1:10">
      <c r="A1322" s="58" t="s">
        <v>22</v>
      </c>
      <c r="B1322" s="52">
        <v>250403006</v>
      </c>
      <c r="C1322" s="51" t="s">
        <v>2209</v>
      </c>
      <c r="D1322" s="52"/>
      <c r="E1322" s="52"/>
      <c r="F1322" s="58" t="s">
        <v>406</v>
      </c>
      <c r="G1322" s="52"/>
      <c r="H1322" s="58"/>
      <c r="I1322" s="30"/>
      <c r="J1322" s="30"/>
    </row>
    <row r="1323" s="5" customFormat="true" ht="28.5" spans="1:10">
      <c r="A1323" s="58" t="s">
        <v>22</v>
      </c>
      <c r="B1323" s="52" t="s">
        <v>2210</v>
      </c>
      <c r="C1323" s="51" t="s">
        <v>2211</v>
      </c>
      <c r="D1323" s="52"/>
      <c r="E1323" s="52"/>
      <c r="F1323" s="58" t="s">
        <v>406</v>
      </c>
      <c r="G1323" s="52"/>
      <c r="H1323" s="58">
        <v>7</v>
      </c>
      <c r="I1323" s="30">
        <v>6.3</v>
      </c>
      <c r="J1323" s="30">
        <v>5.6</v>
      </c>
    </row>
    <row r="1324" s="5" customFormat="true" ht="28.5" spans="1:10">
      <c r="A1324" s="58" t="s">
        <v>22</v>
      </c>
      <c r="B1324" s="52" t="s">
        <v>2212</v>
      </c>
      <c r="C1324" s="51" t="s">
        <v>2213</v>
      </c>
      <c r="D1324" s="52"/>
      <c r="E1324" s="52"/>
      <c r="F1324" s="58" t="s">
        <v>406</v>
      </c>
      <c r="G1324" s="52"/>
      <c r="H1324" s="58">
        <v>21</v>
      </c>
      <c r="I1324" s="30">
        <v>18.9</v>
      </c>
      <c r="J1324" s="30">
        <v>16.8</v>
      </c>
    </row>
    <row r="1325" s="5" customFormat="true" ht="28.5" spans="1:10">
      <c r="A1325" s="58" t="s">
        <v>22</v>
      </c>
      <c r="B1325" s="52" t="s">
        <v>2214</v>
      </c>
      <c r="C1325" s="51" t="s">
        <v>2215</v>
      </c>
      <c r="D1325" s="52"/>
      <c r="E1325" s="52"/>
      <c r="F1325" s="58" t="s">
        <v>406</v>
      </c>
      <c r="G1325" s="52"/>
      <c r="H1325" s="58">
        <v>30</v>
      </c>
      <c r="I1325" s="30">
        <v>27</v>
      </c>
      <c r="J1325" s="30">
        <v>24</v>
      </c>
    </row>
    <row r="1326" s="5" customFormat="true" spans="1:10">
      <c r="A1326" s="58" t="s">
        <v>22</v>
      </c>
      <c r="B1326" s="52">
        <v>250403007</v>
      </c>
      <c r="C1326" s="51" t="s">
        <v>2216</v>
      </c>
      <c r="D1326" s="52"/>
      <c r="E1326" s="52"/>
      <c r="F1326" s="58" t="s">
        <v>406</v>
      </c>
      <c r="G1326" s="52"/>
      <c r="H1326" s="58"/>
      <c r="I1326" s="30"/>
      <c r="J1326" s="30"/>
    </row>
    <row r="1327" s="5" customFormat="true" ht="28.5" spans="1:10">
      <c r="A1327" s="58" t="s">
        <v>22</v>
      </c>
      <c r="B1327" s="52" t="s">
        <v>2217</v>
      </c>
      <c r="C1327" s="51" t="s">
        <v>2218</v>
      </c>
      <c r="D1327" s="52"/>
      <c r="E1327" s="52"/>
      <c r="F1327" s="58" t="s">
        <v>406</v>
      </c>
      <c r="G1327" s="52"/>
      <c r="H1327" s="58">
        <v>7</v>
      </c>
      <c r="I1327" s="30">
        <v>6.3</v>
      </c>
      <c r="J1327" s="30">
        <v>5.6</v>
      </c>
    </row>
    <row r="1328" s="5" customFormat="true" ht="28.5" spans="1:10">
      <c r="A1328" s="58" t="s">
        <v>22</v>
      </c>
      <c r="B1328" s="52" t="s">
        <v>2219</v>
      </c>
      <c r="C1328" s="51" t="s">
        <v>2220</v>
      </c>
      <c r="D1328" s="52"/>
      <c r="E1328" s="52"/>
      <c r="F1328" s="58" t="s">
        <v>406</v>
      </c>
      <c r="G1328" s="52"/>
      <c r="H1328" s="68">
        <v>20.5</v>
      </c>
      <c r="I1328" s="65">
        <v>18.45</v>
      </c>
      <c r="J1328" s="65">
        <v>16.4</v>
      </c>
    </row>
    <row r="1329" s="5" customFormat="true" ht="28.5" spans="1:10">
      <c r="A1329" s="58" t="s">
        <v>22</v>
      </c>
      <c r="B1329" s="52" t="s">
        <v>2221</v>
      </c>
      <c r="C1329" s="51" t="s">
        <v>2222</v>
      </c>
      <c r="D1329" s="52"/>
      <c r="E1329" s="52"/>
      <c r="F1329" s="58" t="s">
        <v>406</v>
      </c>
      <c r="G1329" s="52"/>
      <c r="H1329" s="58">
        <v>30</v>
      </c>
      <c r="I1329" s="30">
        <v>27</v>
      </c>
      <c r="J1329" s="30">
        <v>24</v>
      </c>
    </row>
    <row r="1330" s="5" customFormat="true" spans="1:10">
      <c r="A1330" s="58" t="s">
        <v>22</v>
      </c>
      <c r="B1330" s="52">
        <v>250403008</v>
      </c>
      <c r="C1330" s="51" t="s">
        <v>2223</v>
      </c>
      <c r="D1330" s="52"/>
      <c r="E1330" s="52"/>
      <c r="F1330" s="58" t="s">
        <v>406</v>
      </c>
      <c r="G1330" s="52"/>
      <c r="H1330" s="58"/>
      <c r="I1330" s="30"/>
      <c r="J1330" s="30"/>
    </row>
    <row r="1331" s="5" customFormat="true" ht="28.5" spans="1:10">
      <c r="A1331" s="58" t="s">
        <v>22</v>
      </c>
      <c r="B1331" s="52" t="s">
        <v>2224</v>
      </c>
      <c r="C1331" s="51" t="s">
        <v>2225</v>
      </c>
      <c r="D1331" s="52"/>
      <c r="E1331" s="52"/>
      <c r="F1331" s="58" t="s">
        <v>406</v>
      </c>
      <c r="G1331" s="52"/>
      <c r="H1331" s="58">
        <v>7</v>
      </c>
      <c r="I1331" s="30">
        <v>6.3</v>
      </c>
      <c r="J1331" s="30">
        <v>5.6</v>
      </c>
    </row>
    <row r="1332" s="5" customFormat="true" ht="28.5" spans="1:10">
      <c r="A1332" s="58" t="s">
        <v>22</v>
      </c>
      <c r="B1332" s="52" t="s">
        <v>2226</v>
      </c>
      <c r="C1332" s="51" t="s">
        <v>2227</v>
      </c>
      <c r="D1332" s="52"/>
      <c r="E1332" s="52"/>
      <c r="F1332" s="58" t="s">
        <v>406</v>
      </c>
      <c r="G1332" s="52"/>
      <c r="H1332" s="58">
        <v>21</v>
      </c>
      <c r="I1332" s="30">
        <v>18.9</v>
      </c>
      <c r="J1332" s="30">
        <v>16.8</v>
      </c>
    </row>
    <row r="1333" s="5" customFormat="true" ht="28.5" spans="1:10">
      <c r="A1333" s="58" t="s">
        <v>22</v>
      </c>
      <c r="B1333" s="52" t="s">
        <v>2228</v>
      </c>
      <c r="C1333" s="51" t="s">
        <v>2229</v>
      </c>
      <c r="D1333" s="52"/>
      <c r="E1333" s="52"/>
      <c r="F1333" s="58" t="s">
        <v>406</v>
      </c>
      <c r="G1333" s="52"/>
      <c r="H1333" s="58">
        <v>30</v>
      </c>
      <c r="I1333" s="30">
        <v>27</v>
      </c>
      <c r="J1333" s="30">
        <v>24</v>
      </c>
    </row>
    <row r="1334" s="5" customFormat="true" spans="1:10">
      <c r="A1334" s="58" t="s">
        <v>22</v>
      </c>
      <c r="B1334" s="52">
        <v>250403009</v>
      </c>
      <c r="C1334" s="51" t="s">
        <v>2230</v>
      </c>
      <c r="D1334" s="52"/>
      <c r="E1334" s="52"/>
      <c r="F1334" s="58" t="s">
        <v>406</v>
      </c>
      <c r="G1334" s="52"/>
      <c r="H1334" s="58"/>
      <c r="I1334" s="30"/>
      <c r="J1334" s="30"/>
    </row>
    <row r="1335" s="5" customFormat="true" ht="28.5" spans="1:10">
      <c r="A1335" s="58" t="s">
        <v>22</v>
      </c>
      <c r="B1335" s="52" t="s">
        <v>2231</v>
      </c>
      <c r="C1335" s="51" t="s">
        <v>2232</v>
      </c>
      <c r="D1335" s="52"/>
      <c r="E1335" s="52"/>
      <c r="F1335" s="58" t="s">
        <v>406</v>
      </c>
      <c r="G1335" s="52"/>
      <c r="H1335" s="58">
        <v>7</v>
      </c>
      <c r="I1335" s="30">
        <v>6.3</v>
      </c>
      <c r="J1335" s="30">
        <v>5.6</v>
      </c>
    </row>
    <row r="1336" s="5" customFormat="true" ht="28.5" spans="1:10">
      <c r="A1336" s="58" t="s">
        <v>22</v>
      </c>
      <c r="B1336" s="52" t="s">
        <v>2233</v>
      </c>
      <c r="C1336" s="51" t="s">
        <v>2234</v>
      </c>
      <c r="D1336" s="52"/>
      <c r="E1336" s="52"/>
      <c r="F1336" s="58" t="s">
        <v>406</v>
      </c>
      <c r="G1336" s="52"/>
      <c r="H1336" s="58">
        <v>21</v>
      </c>
      <c r="I1336" s="30">
        <v>18.9</v>
      </c>
      <c r="J1336" s="30">
        <v>16.8</v>
      </c>
    </row>
    <row r="1337" s="5" customFormat="true" ht="28.5" spans="1:10">
      <c r="A1337" s="58" t="s">
        <v>22</v>
      </c>
      <c r="B1337" s="52" t="s">
        <v>2235</v>
      </c>
      <c r="C1337" s="51" t="s">
        <v>2236</v>
      </c>
      <c r="D1337" s="52"/>
      <c r="E1337" s="52"/>
      <c r="F1337" s="58" t="s">
        <v>406</v>
      </c>
      <c r="G1337" s="52"/>
      <c r="H1337" s="58">
        <v>30</v>
      </c>
      <c r="I1337" s="30">
        <v>27</v>
      </c>
      <c r="J1337" s="30">
        <v>24</v>
      </c>
    </row>
    <row r="1338" s="5" customFormat="true" ht="28.5" spans="1:10">
      <c r="A1338" s="58" t="s">
        <v>22</v>
      </c>
      <c r="B1338" s="52">
        <v>250403010</v>
      </c>
      <c r="C1338" s="51" t="s">
        <v>2237</v>
      </c>
      <c r="D1338" s="52"/>
      <c r="E1338" s="52"/>
      <c r="F1338" s="58"/>
      <c r="G1338" s="52"/>
      <c r="H1338" s="58"/>
      <c r="I1338" s="30"/>
      <c r="J1338" s="30"/>
    </row>
    <row r="1339" s="5" customFormat="true" ht="28.5" spans="1:10">
      <c r="A1339" s="58" t="s">
        <v>22</v>
      </c>
      <c r="B1339" s="52" t="s">
        <v>2238</v>
      </c>
      <c r="C1339" s="51" t="s">
        <v>2239</v>
      </c>
      <c r="D1339" s="52"/>
      <c r="E1339" s="52"/>
      <c r="F1339" s="58" t="s">
        <v>406</v>
      </c>
      <c r="G1339" s="52"/>
      <c r="H1339" s="68">
        <v>9</v>
      </c>
      <c r="I1339" s="65">
        <v>8.1</v>
      </c>
      <c r="J1339" s="65">
        <v>7.2</v>
      </c>
    </row>
    <row r="1340" s="5" customFormat="true" ht="28.5" spans="1:10">
      <c r="A1340" s="58" t="s">
        <v>22</v>
      </c>
      <c r="B1340" s="52" t="s">
        <v>2240</v>
      </c>
      <c r="C1340" s="51" t="s">
        <v>2241</v>
      </c>
      <c r="D1340" s="52"/>
      <c r="E1340" s="52"/>
      <c r="F1340" s="58" t="s">
        <v>406</v>
      </c>
      <c r="G1340" s="52"/>
      <c r="H1340" s="58">
        <v>35</v>
      </c>
      <c r="I1340" s="30">
        <v>31.5</v>
      </c>
      <c r="J1340" s="30">
        <v>28</v>
      </c>
    </row>
    <row r="1341" s="5" customFormat="true" ht="28.5" spans="1:10">
      <c r="A1341" s="58" t="s">
        <v>22</v>
      </c>
      <c r="B1341" s="52">
        <v>250403011</v>
      </c>
      <c r="C1341" s="51" t="s">
        <v>2242</v>
      </c>
      <c r="D1341" s="59"/>
      <c r="E1341" s="52"/>
      <c r="F1341" s="58" t="s">
        <v>406</v>
      </c>
      <c r="G1341" s="52"/>
      <c r="H1341" s="58">
        <v>26</v>
      </c>
      <c r="I1341" s="30">
        <v>23.4</v>
      </c>
      <c r="J1341" s="30">
        <v>20.8</v>
      </c>
    </row>
    <row r="1342" s="5" customFormat="true" ht="28.5" spans="1:10">
      <c r="A1342" s="58" t="s">
        <v>22</v>
      </c>
      <c r="B1342" s="52" t="s">
        <v>2243</v>
      </c>
      <c r="C1342" s="51" t="s">
        <v>2244</v>
      </c>
      <c r="D1342" s="52"/>
      <c r="E1342" s="52"/>
      <c r="F1342" s="58" t="s">
        <v>406</v>
      </c>
      <c r="G1342" s="52"/>
      <c r="H1342" s="58">
        <v>26</v>
      </c>
      <c r="I1342" s="30">
        <v>23.4</v>
      </c>
      <c r="J1342" s="30">
        <v>20.8</v>
      </c>
    </row>
    <row r="1343" s="5" customFormat="true" ht="28.5" spans="1:10">
      <c r="A1343" s="58" t="s">
        <v>22</v>
      </c>
      <c r="B1343" s="52">
        <v>250403012</v>
      </c>
      <c r="C1343" s="51" t="s">
        <v>2245</v>
      </c>
      <c r="D1343" s="59"/>
      <c r="E1343" s="52"/>
      <c r="F1343" s="58" t="s">
        <v>406</v>
      </c>
      <c r="G1343" s="52"/>
      <c r="H1343" s="58">
        <v>25</v>
      </c>
      <c r="I1343" s="30">
        <v>22.5</v>
      </c>
      <c r="J1343" s="30">
        <v>20</v>
      </c>
    </row>
    <row r="1344" s="5" customFormat="true" ht="28.5" spans="1:10">
      <c r="A1344" s="58" t="s">
        <v>22</v>
      </c>
      <c r="B1344" s="52" t="s">
        <v>2246</v>
      </c>
      <c r="C1344" s="51" t="s">
        <v>2247</v>
      </c>
      <c r="D1344" s="52"/>
      <c r="E1344" s="52"/>
      <c r="F1344" s="58" t="s">
        <v>406</v>
      </c>
      <c r="G1344" s="33"/>
      <c r="H1344" s="30">
        <v>25</v>
      </c>
      <c r="I1344" s="30">
        <v>22.5</v>
      </c>
      <c r="J1344" s="30">
        <v>20</v>
      </c>
    </row>
    <row r="1345" s="5" customFormat="true" spans="1:10">
      <c r="A1345" s="58" t="s">
        <v>22</v>
      </c>
      <c r="B1345" s="52">
        <v>250403013</v>
      </c>
      <c r="C1345" s="51" t="s">
        <v>2248</v>
      </c>
      <c r="D1345" s="52"/>
      <c r="E1345" s="52"/>
      <c r="F1345" s="58" t="s">
        <v>406</v>
      </c>
      <c r="G1345" s="52"/>
      <c r="H1345" s="58"/>
      <c r="I1345" s="30"/>
      <c r="J1345" s="30"/>
    </row>
    <row r="1346" s="5" customFormat="true" spans="1:10">
      <c r="A1346" s="58" t="s">
        <v>22</v>
      </c>
      <c r="B1346" s="52" t="s">
        <v>2249</v>
      </c>
      <c r="C1346" s="51" t="s">
        <v>2250</v>
      </c>
      <c r="D1346" s="52"/>
      <c r="E1346" s="52"/>
      <c r="F1346" s="58" t="s">
        <v>406</v>
      </c>
      <c r="G1346" s="52"/>
      <c r="H1346" s="58">
        <v>80</v>
      </c>
      <c r="I1346" s="30">
        <v>72</v>
      </c>
      <c r="J1346" s="30">
        <v>64</v>
      </c>
    </row>
    <row r="1347" s="5" customFormat="true" spans="1:10">
      <c r="A1347" s="58" t="s">
        <v>22</v>
      </c>
      <c r="B1347" s="52" t="s">
        <v>2251</v>
      </c>
      <c r="C1347" s="51" t="s">
        <v>2252</v>
      </c>
      <c r="D1347" s="52"/>
      <c r="E1347" s="52"/>
      <c r="F1347" s="58" t="s">
        <v>406</v>
      </c>
      <c r="G1347" s="59"/>
      <c r="H1347" s="58">
        <v>160</v>
      </c>
      <c r="I1347" s="30">
        <v>144</v>
      </c>
      <c r="J1347" s="30">
        <v>128</v>
      </c>
    </row>
    <row r="1348" s="5" customFormat="true" ht="47.25" spans="1:10">
      <c r="A1348" s="58" t="s">
        <v>22</v>
      </c>
      <c r="B1348" s="52" t="s">
        <v>2253</v>
      </c>
      <c r="C1348" s="72" t="s">
        <v>2254</v>
      </c>
      <c r="D1348" s="97" t="s">
        <v>2255</v>
      </c>
      <c r="E1348" s="52"/>
      <c r="F1348" s="58" t="s">
        <v>406</v>
      </c>
      <c r="G1348" s="52"/>
      <c r="H1348" s="58">
        <v>618</v>
      </c>
      <c r="I1348" s="30">
        <v>556.2</v>
      </c>
      <c r="J1348" s="30">
        <v>494.4</v>
      </c>
    </row>
    <row r="1349" s="5" customFormat="true" spans="1:10">
      <c r="A1349" s="58" t="s">
        <v>22</v>
      </c>
      <c r="B1349" s="52">
        <v>250403014</v>
      </c>
      <c r="C1349" s="51" t="s">
        <v>2256</v>
      </c>
      <c r="D1349" s="52"/>
      <c r="E1349" s="52"/>
      <c r="F1349" s="58" t="s">
        <v>406</v>
      </c>
      <c r="G1349" s="52"/>
      <c r="H1349" s="58"/>
      <c r="I1349" s="30"/>
      <c r="J1349" s="30"/>
    </row>
    <row r="1350" s="5" customFormat="true" ht="28.5" spans="1:10">
      <c r="A1350" s="58" t="s">
        <v>22</v>
      </c>
      <c r="B1350" s="52" t="s">
        <v>2257</v>
      </c>
      <c r="C1350" s="51" t="s">
        <v>2258</v>
      </c>
      <c r="D1350" s="52"/>
      <c r="E1350" s="52"/>
      <c r="F1350" s="58" t="s">
        <v>406</v>
      </c>
      <c r="G1350" s="52"/>
      <c r="H1350" s="58">
        <v>28</v>
      </c>
      <c r="I1350" s="30">
        <v>25.2</v>
      </c>
      <c r="J1350" s="30">
        <v>22.4</v>
      </c>
    </row>
    <row r="1351" s="5" customFormat="true" ht="28.5" spans="1:10">
      <c r="A1351" s="58" t="s">
        <v>22</v>
      </c>
      <c r="B1351" s="52" t="s">
        <v>2259</v>
      </c>
      <c r="C1351" s="51" t="s">
        <v>2260</v>
      </c>
      <c r="D1351" s="52"/>
      <c r="E1351" s="52"/>
      <c r="F1351" s="58" t="s">
        <v>406</v>
      </c>
      <c r="G1351" s="52"/>
      <c r="H1351" s="58">
        <v>70</v>
      </c>
      <c r="I1351" s="30">
        <v>63</v>
      </c>
      <c r="J1351" s="30">
        <v>56</v>
      </c>
    </row>
    <row r="1352" s="5" customFormat="true" spans="1:10">
      <c r="A1352" s="58" t="s">
        <v>22</v>
      </c>
      <c r="B1352" s="52">
        <v>250403015</v>
      </c>
      <c r="C1352" s="51" t="s">
        <v>2261</v>
      </c>
      <c r="D1352" s="52"/>
      <c r="E1352" s="52"/>
      <c r="F1352" s="58" t="s">
        <v>406</v>
      </c>
      <c r="G1352" s="52"/>
      <c r="H1352" s="58"/>
      <c r="I1352" s="30"/>
      <c r="J1352" s="30"/>
    </row>
    <row r="1353" s="5" customFormat="true" ht="28.5" spans="1:10">
      <c r="A1353" s="58" t="s">
        <v>22</v>
      </c>
      <c r="B1353" s="52" t="s">
        <v>2262</v>
      </c>
      <c r="C1353" s="51" t="s">
        <v>2263</v>
      </c>
      <c r="D1353" s="52"/>
      <c r="E1353" s="52"/>
      <c r="F1353" s="58" t="s">
        <v>406</v>
      </c>
      <c r="G1353" s="52"/>
      <c r="H1353" s="68">
        <v>10</v>
      </c>
      <c r="I1353" s="65">
        <v>9</v>
      </c>
      <c r="J1353" s="65">
        <v>8</v>
      </c>
    </row>
    <row r="1354" s="5" customFormat="true" ht="28.5" spans="1:10">
      <c r="A1354" s="58" t="s">
        <v>22</v>
      </c>
      <c r="B1354" s="52" t="s">
        <v>2264</v>
      </c>
      <c r="C1354" s="51" t="s">
        <v>2265</v>
      </c>
      <c r="D1354" s="52"/>
      <c r="E1354" s="52"/>
      <c r="F1354" s="58" t="s">
        <v>406</v>
      </c>
      <c r="G1354" s="52"/>
      <c r="H1354" s="58">
        <v>23</v>
      </c>
      <c r="I1354" s="30">
        <v>20.7</v>
      </c>
      <c r="J1354" s="30">
        <v>18.4</v>
      </c>
    </row>
    <row r="1355" s="5" customFormat="true" spans="1:10">
      <c r="A1355" s="58" t="s">
        <v>22</v>
      </c>
      <c r="B1355" s="52">
        <v>250403016</v>
      </c>
      <c r="C1355" s="51" t="s">
        <v>2266</v>
      </c>
      <c r="D1355" s="52"/>
      <c r="E1355" s="52"/>
      <c r="F1355" s="58" t="s">
        <v>406</v>
      </c>
      <c r="G1355" s="52"/>
      <c r="H1355" s="58"/>
      <c r="I1355" s="30"/>
      <c r="J1355" s="30"/>
    </row>
    <row r="1356" s="5" customFormat="true" spans="1:10">
      <c r="A1356" s="58" t="s">
        <v>22</v>
      </c>
      <c r="B1356" s="52" t="s">
        <v>2267</v>
      </c>
      <c r="C1356" s="51" t="s">
        <v>2268</v>
      </c>
      <c r="D1356" s="52"/>
      <c r="E1356" s="52"/>
      <c r="F1356" s="58" t="s">
        <v>406</v>
      </c>
      <c r="G1356" s="52"/>
      <c r="H1356" s="58">
        <v>12</v>
      </c>
      <c r="I1356" s="30">
        <v>10.8</v>
      </c>
      <c r="J1356" s="30">
        <v>9.6</v>
      </c>
    </row>
    <row r="1357" s="5" customFormat="true" spans="1:10">
      <c r="A1357" s="58" t="s">
        <v>22</v>
      </c>
      <c r="B1357" s="52" t="s">
        <v>2269</v>
      </c>
      <c r="C1357" s="51" t="s">
        <v>2270</v>
      </c>
      <c r="D1357" s="52"/>
      <c r="E1357" s="52"/>
      <c r="F1357" s="58" t="s">
        <v>406</v>
      </c>
      <c r="G1357" s="52"/>
      <c r="H1357" s="58">
        <v>23</v>
      </c>
      <c r="I1357" s="30">
        <v>20.7</v>
      </c>
      <c r="J1357" s="30">
        <v>18.4</v>
      </c>
    </row>
    <row r="1358" s="5" customFormat="true" spans="1:10">
      <c r="A1358" s="58" t="s">
        <v>22</v>
      </c>
      <c r="B1358" s="52">
        <v>250403017</v>
      </c>
      <c r="C1358" s="51" t="s">
        <v>2271</v>
      </c>
      <c r="D1358" s="52" t="s">
        <v>2175</v>
      </c>
      <c r="E1358" s="52"/>
      <c r="F1358" s="58" t="s">
        <v>406</v>
      </c>
      <c r="G1358" s="52" t="s">
        <v>2272</v>
      </c>
      <c r="H1358" s="58"/>
      <c r="I1358" s="30"/>
      <c r="J1358" s="30"/>
    </row>
    <row r="1359" s="5" customFormat="true" ht="28.5" spans="1:10">
      <c r="A1359" s="58" t="s">
        <v>22</v>
      </c>
      <c r="B1359" s="52" t="s">
        <v>2273</v>
      </c>
      <c r="C1359" s="51" t="s">
        <v>2274</v>
      </c>
      <c r="D1359" s="52" t="s">
        <v>2175</v>
      </c>
      <c r="E1359" s="52"/>
      <c r="F1359" s="58" t="s">
        <v>406</v>
      </c>
      <c r="G1359" s="52" t="s">
        <v>2272</v>
      </c>
      <c r="H1359" s="58">
        <v>60</v>
      </c>
      <c r="I1359" s="30">
        <v>54</v>
      </c>
      <c r="J1359" s="30">
        <v>48</v>
      </c>
    </row>
    <row r="1360" s="5" customFormat="true" ht="28.5" spans="1:10">
      <c r="A1360" s="58" t="s">
        <v>22</v>
      </c>
      <c r="B1360" s="52" t="s">
        <v>2275</v>
      </c>
      <c r="C1360" s="51" t="s">
        <v>2276</v>
      </c>
      <c r="D1360" s="52" t="s">
        <v>2175</v>
      </c>
      <c r="E1360" s="52"/>
      <c r="F1360" s="58" t="s">
        <v>406</v>
      </c>
      <c r="G1360" s="52" t="s">
        <v>2272</v>
      </c>
      <c r="H1360" s="58">
        <v>95</v>
      </c>
      <c r="I1360" s="30">
        <v>85.5</v>
      </c>
      <c r="J1360" s="30">
        <v>76</v>
      </c>
    </row>
    <row r="1361" s="5" customFormat="true" ht="28.5" spans="1:10">
      <c r="A1361" s="58" t="s">
        <v>22</v>
      </c>
      <c r="B1361" s="52">
        <v>250403018</v>
      </c>
      <c r="C1361" s="51" t="s">
        <v>2277</v>
      </c>
      <c r="D1361" s="52"/>
      <c r="E1361" s="52"/>
      <c r="F1361" s="58" t="s">
        <v>406</v>
      </c>
      <c r="G1361" s="52"/>
      <c r="H1361" s="58"/>
      <c r="I1361" s="30"/>
      <c r="J1361" s="30"/>
    </row>
    <row r="1362" s="5" customFormat="true" ht="28.5" spans="1:10">
      <c r="A1362" s="58" t="s">
        <v>22</v>
      </c>
      <c r="B1362" s="52" t="s">
        <v>2278</v>
      </c>
      <c r="C1362" s="51" t="s">
        <v>2279</v>
      </c>
      <c r="D1362" s="52"/>
      <c r="E1362" s="52"/>
      <c r="F1362" s="58" t="s">
        <v>406</v>
      </c>
      <c r="G1362" s="52"/>
      <c r="H1362" s="68">
        <v>29</v>
      </c>
      <c r="I1362" s="65">
        <v>26.1</v>
      </c>
      <c r="J1362" s="65">
        <v>23.2</v>
      </c>
    </row>
    <row r="1363" s="5" customFormat="true" ht="28.5" spans="1:10">
      <c r="A1363" s="58" t="s">
        <v>22</v>
      </c>
      <c r="B1363" s="52" t="s">
        <v>2280</v>
      </c>
      <c r="C1363" s="51" t="s">
        <v>2281</v>
      </c>
      <c r="D1363" s="52"/>
      <c r="E1363" s="52"/>
      <c r="F1363" s="58" t="s">
        <v>406</v>
      </c>
      <c r="G1363" s="52"/>
      <c r="H1363" s="58">
        <v>66</v>
      </c>
      <c r="I1363" s="30">
        <v>59.4</v>
      </c>
      <c r="J1363" s="30">
        <v>52.8</v>
      </c>
    </row>
    <row r="1364" s="5" customFormat="true" ht="28.5" spans="1:10">
      <c r="A1364" s="58" t="s">
        <v>22</v>
      </c>
      <c r="B1364" s="52">
        <v>250403019</v>
      </c>
      <c r="C1364" s="51" t="s">
        <v>2282</v>
      </c>
      <c r="D1364" s="52"/>
      <c r="E1364" s="52"/>
      <c r="F1364" s="58" t="s">
        <v>406</v>
      </c>
      <c r="G1364" s="52"/>
      <c r="H1364" s="58"/>
      <c r="I1364" s="30"/>
      <c r="J1364" s="30"/>
    </row>
    <row r="1365" s="5" customFormat="true" ht="28.5" spans="1:10">
      <c r="A1365" s="58" t="s">
        <v>22</v>
      </c>
      <c r="B1365" s="52" t="s">
        <v>2283</v>
      </c>
      <c r="C1365" s="51" t="s">
        <v>2284</v>
      </c>
      <c r="D1365" s="52"/>
      <c r="E1365" s="52"/>
      <c r="F1365" s="58" t="s">
        <v>406</v>
      </c>
      <c r="G1365" s="52"/>
      <c r="H1365" s="58">
        <v>36</v>
      </c>
      <c r="I1365" s="30">
        <v>32.4</v>
      </c>
      <c r="J1365" s="71">
        <v>28.8</v>
      </c>
    </row>
    <row r="1366" s="5" customFormat="true" ht="28.5" spans="1:10">
      <c r="A1366" s="58" t="s">
        <v>22</v>
      </c>
      <c r="B1366" s="52" t="s">
        <v>2285</v>
      </c>
      <c r="C1366" s="51" t="s">
        <v>2286</v>
      </c>
      <c r="D1366" s="52"/>
      <c r="E1366" s="52"/>
      <c r="F1366" s="58" t="s">
        <v>406</v>
      </c>
      <c r="G1366" s="52"/>
      <c r="H1366" s="58">
        <v>62</v>
      </c>
      <c r="I1366" s="30">
        <v>55.8</v>
      </c>
      <c r="J1366" s="71">
        <v>49.6</v>
      </c>
    </row>
    <row r="1367" s="5" customFormat="true" spans="1:10">
      <c r="A1367" s="58" t="s">
        <v>22</v>
      </c>
      <c r="B1367" s="52">
        <v>250403020</v>
      </c>
      <c r="C1367" s="51" t="s">
        <v>2287</v>
      </c>
      <c r="D1367" s="52" t="s">
        <v>2288</v>
      </c>
      <c r="E1367" s="52"/>
      <c r="F1367" s="58" t="s">
        <v>406</v>
      </c>
      <c r="G1367" s="52" t="s">
        <v>996</v>
      </c>
      <c r="H1367" s="58"/>
      <c r="I1367" s="30"/>
      <c r="J1367" s="30"/>
    </row>
    <row r="1368" s="5" customFormat="true" spans="1:10">
      <c r="A1368" s="58" t="s">
        <v>22</v>
      </c>
      <c r="B1368" s="52" t="s">
        <v>2289</v>
      </c>
      <c r="C1368" s="51" t="s">
        <v>2290</v>
      </c>
      <c r="D1368" s="52" t="s">
        <v>2288</v>
      </c>
      <c r="E1368" s="52"/>
      <c r="F1368" s="58" t="s">
        <v>406</v>
      </c>
      <c r="G1368" s="52" t="s">
        <v>996</v>
      </c>
      <c r="H1368" s="58">
        <v>25</v>
      </c>
      <c r="I1368" s="30">
        <v>22.5</v>
      </c>
      <c r="J1368" s="30">
        <v>20</v>
      </c>
    </row>
    <row r="1369" s="5" customFormat="true" spans="1:10">
      <c r="A1369" s="58" t="s">
        <v>22</v>
      </c>
      <c r="B1369" s="52" t="s">
        <v>2291</v>
      </c>
      <c r="C1369" s="51" t="s">
        <v>2292</v>
      </c>
      <c r="D1369" s="52" t="s">
        <v>2288</v>
      </c>
      <c r="E1369" s="52"/>
      <c r="F1369" s="58" t="s">
        <v>406</v>
      </c>
      <c r="G1369" s="52" t="s">
        <v>996</v>
      </c>
      <c r="H1369" s="58">
        <v>50</v>
      </c>
      <c r="I1369" s="30">
        <v>45</v>
      </c>
      <c r="J1369" s="30">
        <v>40</v>
      </c>
    </row>
    <row r="1370" s="5" customFormat="true" spans="1:10">
      <c r="A1370" s="58" t="s">
        <v>22</v>
      </c>
      <c r="B1370" s="52" t="s">
        <v>2293</v>
      </c>
      <c r="C1370" s="51" t="s">
        <v>2294</v>
      </c>
      <c r="D1370" s="52" t="s">
        <v>2288</v>
      </c>
      <c r="E1370" s="52"/>
      <c r="F1370" s="58" t="s">
        <v>406</v>
      </c>
      <c r="G1370" s="52" t="s">
        <v>996</v>
      </c>
      <c r="H1370" s="68">
        <v>50</v>
      </c>
      <c r="I1370" s="65">
        <v>45</v>
      </c>
      <c r="J1370" s="65">
        <v>40</v>
      </c>
    </row>
    <row r="1371" s="5" customFormat="true" spans="1:10">
      <c r="A1371" s="58" t="s">
        <v>22</v>
      </c>
      <c r="B1371" s="52">
        <v>250403021</v>
      </c>
      <c r="C1371" s="51" t="s">
        <v>2295</v>
      </c>
      <c r="D1371" s="52" t="s">
        <v>2175</v>
      </c>
      <c r="E1371" s="52"/>
      <c r="F1371" s="58" t="s">
        <v>406</v>
      </c>
      <c r="G1371" s="52" t="s">
        <v>996</v>
      </c>
      <c r="H1371" s="58"/>
      <c r="I1371" s="30"/>
      <c r="J1371" s="30"/>
    </row>
    <row r="1372" s="5" customFormat="true" ht="28.5" spans="1:10">
      <c r="A1372" s="58" t="s">
        <v>22</v>
      </c>
      <c r="B1372" s="52" t="s">
        <v>2296</v>
      </c>
      <c r="C1372" s="51" t="s">
        <v>2297</v>
      </c>
      <c r="D1372" s="52" t="s">
        <v>2175</v>
      </c>
      <c r="E1372" s="52"/>
      <c r="F1372" s="58" t="s">
        <v>406</v>
      </c>
      <c r="G1372" s="52" t="s">
        <v>996</v>
      </c>
      <c r="H1372" s="68">
        <v>25</v>
      </c>
      <c r="I1372" s="65">
        <v>22.5</v>
      </c>
      <c r="J1372" s="65">
        <v>20</v>
      </c>
    </row>
    <row r="1373" s="5" customFormat="true" spans="1:10">
      <c r="A1373" s="58" t="s">
        <v>22</v>
      </c>
      <c r="B1373" s="52" t="s">
        <v>2298</v>
      </c>
      <c r="C1373" s="51" t="s">
        <v>2299</v>
      </c>
      <c r="D1373" s="52" t="s">
        <v>2175</v>
      </c>
      <c r="E1373" s="52"/>
      <c r="F1373" s="58" t="s">
        <v>406</v>
      </c>
      <c r="G1373" s="52" t="s">
        <v>996</v>
      </c>
      <c r="H1373" s="58">
        <v>40</v>
      </c>
      <c r="I1373" s="30">
        <v>36</v>
      </c>
      <c r="J1373" s="30">
        <v>32</v>
      </c>
    </row>
    <row r="1374" s="5" customFormat="true" spans="1:10">
      <c r="A1374" s="58" t="s">
        <v>22</v>
      </c>
      <c r="B1374" s="52" t="s">
        <v>2300</v>
      </c>
      <c r="C1374" s="51" t="s">
        <v>2301</v>
      </c>
      <c r="D1374" s="52" t="s">
        <v>2175</v>
      </c>
      <c r="E1374" s="52"/>
      <c r="F1374" s="58" t="s">
        <v>406</v>
      </c>
      <c r="G1374" s="52" t="s">
        <v>996</v>
      </c>
      <c r="H1374" s="68">
        <v>49.5</v>
      </c>
      <c r="I1374" s="65">
        <v>44.55</v>
      </c>
      <c r="J1374" s="65">
        <v>39.6</v>
      </c>
    </row>
    <row r="1375" s="5" customFormat="true" spans="1:10">
      <c r="A1375" s="58" t="s">
        <v>22</v>
      </c>
      <c r="B1375" s="52">
        <v>250403022</v>
      </c>
      <c r="C1375" s="51" t="s">
        <v>2302</v>
      </c>
      <c r="D1375" s="52" t="s">
        <v>2175</v>
      </c>
      <c r="E1375" s="52"/>
      <c r="F1375" s="58" t="s">
        <v>406</v>
      </c>
      <c r="G1375" s="52" t="s">
        <v>996</v>
      </c>
      <c r="H1375" s="58">
        <v>52</v>
      </c>
      <c r="I1375" s="30">
        <v>46.8</v>
      </c>
      <c r="J1375" s="71">
        <v>41.6</v>
      </c>
    </row>
    <row r="1376" s="5" customFormat="true" spans="1:10">
      <c r="A1376" s="58" t="s">
        <v>22</v>
      </c>
      <c r="B1376" s="52">
        <v>250403023</v>
      </c>
      <c r="C1376" s="51" t="s">
        <v>2303</v>
      </c>
      <c r="D1376" s="52" t="s">
        <v>2304</v>
      </c>
      <c r="E1376" s="52"/>
      <c r="F1376" s="58" t="s">
        <v>406</v>
      </c>
      <c r="G1376" s="52" t="s">
        <v>996</v>
      </c>
      <c r="H1376" s="58"/>
      <c r="I1376" s="30"/>
      <c r="J1376" s="30"/>
    </row>
    <row r="1377" s="5" customFormat="true" ht="28.5" spans="1:10">
      <c r="A1377" s="58" t="s">
        <v>22</v>
      </c>
      <c r="B1377" s="52" t="s">
        <v>2305</v>
      </c>
      <c r="C1377" s="51" t="s">
        <v>2306</v>
      </c>
      <c r="D1377" s="52" t="s">
        <v>2304</v>
      </c>
      <c r="E1377" s="52"/>
      <c r="F1377" s="58" t="s">
        <v>406</v>
      </c>
      <c r="G1377" s="52" t="s">
        <v>996</v>
      </c>
      <c r="H1377" s="58">
        <v>25</v>
      </c>
      <c r="I1377" s="30">
        <v>22.5</v>
      </c>
      <c r="J1377" s="30">
        <v>20</v>
      </c>
    </row>
    <row r="1378" s="5" customFormat="true" ht="28.5" spans="1:10">
      <c r="A1378" s="58" t="s">
        <v>22</v>
      </c>
      <c r="B1378" s="52" t="s">
        <v>2307</v>
      </c>
      <c r="C1378" s="51" t="s">
        <v>2308</v>
      </c>
      <c r="D1378" s="52" t="s">
        <v>2304</v>
      </c>
      <c r="E1378" s="52"/>
      <c r="F1378" s="58" t="s">
        <v>406</v>
      </c>
      <c r="G1378" s="52" t="s">
        <v>996</v>
      </c>
      <c r="H1378" s="58">
        <v>50</v>
      </c>
      <c r="I1378" s="30">
        <v>45</v>
      </c>
      <c r="J1378" s="30">
        <v>40</v>
      </c>
    </row>
    <row r="1379" s="5" customFormat="true" ht="28.5" spans="1:10">
      <c r="A1379" s="58" t="s">
        <v>22</v>
      </c>
      <c r="B1379" s="52" t="s">
        <v>2309</v>
      </c>
      <c r="C1379" s="51" t="s">
        <v>2310</v>
      </c>
      <c r="D1379" s="52" t="s">
        <v>2304</v>
      </c>
      <c r="E1379" s="52"/>
      <c r="F1379" s="58" t="s">
        <v>406</v>
      </c>
      <c r="G1379" s="52" t="s">
        <v>996</v>
      </c>
      <c r="H1379" s="58">
        <v>50</v>
      </c>
      <c r="I1379" s="30">
        <v>45</v>
      </c>
      <c r="J1379" s="30">
        <v>40</v>
      </c>
    </row>
    <row r="1380" s="5" customFormat="true" ht="42.75" spans="1:10">
      <c r="A1380" s="58" t="s">
        <v>22</v>
      </c>
      <c r="B1380" s="52">
        <v>250403025</v>
      </c>
      <c r="C1380" s="51" t="s">
        <v>2311</v>
      </c>
      <c r="D1380" s="52" t="s">
        <v>2312</v>
      </c>
      <c r="E1380" s="52"/>
      <c r="F1380" s="58" t="s">
        <v>406</v>
      </c>
      <c r="G1380" s="52" t="s">
        <v>996</v>
      </c>
      <c r="H1380" s="58"/>
      <c r="I1380" s="30"/>
      <c r="J1380" s="30"/>
    </row>
    <row r="1381" s="5" customFormat="true" ht="42.75" spans="1:10">
      <c r="A1381" s="58" t="s">
        <v>22</v>
      </c>
      <c r="B1381" s="52" t="s">
        <v>2313</v>
      </c>
      <c r="C1381" s="51" t="s">
        <v>2314</v>
      </c>
      <c r="D1381" s="52" t="s">
        <v>2312</v>
      </c>
      <c r="E1381" s="52"/>
      <c r="F1381" s="58" t="s">
        <v>406</v>
      </c>
      <c r="G1381" s="52" t="s">
        <v>996</v>
      </c>
      <c r="H1381" s="58">
        <v>20</v>
      </c>
      <c r="I1381" s="30">
        <v>18</v>
      </c>
      <c r="J1381" s="30">
        <v>16</v>
      </c>
    </row>
    <row r="1382" s="5" customFormat="true" ht="42.75" spans="1:10">
      <c r="A1382" s="58" t="s">
        <v>22</v>
      </c>
      <c r="B1382" s="52" t="s">
        <v>2315</v>
      </c>
      <c r="C1382" s="51" t="s">
        <v>2316</v>
      </c>
      <c r="D1382" s="52" t="s">
        <v>2312</v>
      </c>
      <c r="E1382" s="52"/>
      <c r="F1382" s="58" t="s">
        <v>406</v>
      </c>
      <c r="G1382" s="52" t="s">
        <v>996</v>
      </c>
      <c r="H1382" s="58">
        <v>38</v>
      </c>
      <c r="I1382" s="30">
        <v>34.2</v>
      </c>
      <c r="J1382" s="30">
        <v>30.4</v>
      </c>
    </row>
    <row r="1383" s="5" customFormat="true" ht="42.75" spans="1:10">
      <c r="A1383" s="58" t="s">
        <v>22</v>
      </c>
      <c r="B1383" s="52" t="s">
        <v>2317</v>
      </c>
      <c r="C1383" s="51" t="s">
        <v>2318</v>
      </c>
      <c r="D1383" s="52" t="s">
        <v>2312</v>
      </c>
      <c r="E1383" s="52"/>
      <c r="F1383" s="58" t="s">
        <v>406</v>
      </c>
      <c r="G1383" s="52" t="s">
        <v>996</v>
      </c>
      <c r="H1383" s="58">
        <v>57</v>
      </c>
      <c r="I1383" s="30">
        <v>51.3</v>
      </c>
      <c r="J1383" s="30">
        <v>45.6</v>
      </c>
    </row>
    <row r="1384" s="5" customFormat="true" ht="42.75" spans="1:10">
      <c r="A1384" s="58" t="s">
        <v>22</v>
      </c>
      <c r="B1384" s="52" t="s">
        <v>2319</v>
      </c>
      <c r="C1384" s="51" t="s">
        <v>2320</v>
      </c>
      <c r="D1384" s="52" t="s">
        <v>2312</v>
      </c>
      <c r="E1384" s="52"/>
      <c r="F1384" s="58" t="s">
        <v>33</v>
      </c>
      <c r="G1384" s="52" t="s">
        <v>996</v>
      </c>
      <c r="H1384" s="58">
        <v>57</v>
      </c>
      <c r="I1384" s="30">
        <v>51.3</v>
      </c>
      <c r="J1384" s="30">
        <v>45.6</v>
      </c>
    </row>
    <row r="1385" s="5" customFormat="true" spans="1:10">
      <c r="A1385" s="58" t="s">
        <v>22</v>
      </c>
      <c r="B1385" s="52" t="s">
        <v>2321</v>
      </c>
      <c r="C1385" s="51" t="s">
        <v>2322</v>
      </c>
      <c r="D1385" s="52"/>
      <c r="E1385" s="52"/>
      <c r="F1385" s="58" t="s">
        <v>406</v>
      </c>
      <c r="G1385" s="59"/>
      <c r="H1385" s="58">
        <v>57</v>
      </c>
      <c r="I1385" s="30">
        <v>51.3</v>
      </c>
      <c r="J1385" s="30">
        <v>45.6</v>
      </c>
    </row>
    <row r="1386" s="5" customFormat="true" spans="1:10">
      <c r="A1386" s="58" t="s">
        <v>22</v>
      </c>
      <c r="B1386" s="52">
        <v>250403026</v>
      </c>
      <c r="C1386" s="51" t="s">
        <v>2323</v>
      </c>
      <c r="D1386" s="52"/>
      <c r="E1386" s="52"/>
      <c r="F1386" s="58" t="s">
        <v>406</v>
      </c>
      <c r="G1386" s="52"/>
      <c r="H1386" s="58">
        <v>34</v>
      </c>
      <c r="I1386" s="30">
        <v>30.6</v>
      </c>
      <c r="J1386" s="71">
        <v>27.2</v>
      </c>
    </row>
    <row r="1387" s="5" customFormat="true" spans="1:10">
      <c r="A1387" s="58" t="s">
        <v>22</v>
      </c>
      <c r="B1387" s="52">
        <v>250403027</v>
      </c>
      <c r="C1387" s="51" t="s">
        <v>2324</v>
      </c>
      <c r="D1387" s="52"/>
      <c r="E1387" s="52"/>
      <c r="F1387" s="58" t="s">
        <v>406</v>
      </c>
      <c r="G1387" s="52"/>
      <c r="H1387" s="58">
        <v>34</v>
      </c>
      <c r="I1387" s="30">
        <v>30.6</v>
      </c>
      <c r="J1387" s="71">
        <v>27.2</v>
      </c>
    </row>
    <row r="1388" s="5" customFormat="true" spans="1:10">
      <c r="A1388" s="58" t="s">
        <v>22</v>
      </c>
      <c r="B1388" s="52">
        <v>250403028</v>
      </c>
      <c r="C1388" s="51" t="s">
        <v>2325</v>
      </c>
      <c r="D1388" s="52"/>
      <c r="E1388" s="52"/>
      <c r="F1388" s="58" t="s">
        <v>406</v>
      </c>
      <c r="G1388" s="52"/>
      <c r="H1388" s="58">
        <v>38</v>
      </c>
      <c r="I1388" s="30">
        <v>34.2</v>
      </c>
      <c r="J1388" s="30">
        <v>30.4</v>
      </c>
    </row>
    <row r="1389" s="5" customFormat="true" spans="1:10">
      <c r="A1389" s="58" t="s">
        <v>22</v>
      </c>
      <c r="B1389" s="52">
        <v>250403029</v>
      </c>
      <c r="C1389" s="51" t="s">
        <v>2326</v>
      </c>
      <c r="D1389" s="52"/>
      <c r="E1389" s="52"/>
      <c r="F1389" s="58" t="s">
        <v>406</v>
      </c>
      <c r="G1389" s="52"/>
      <c r="H1389" s="58">
        <v>95</v>
      </c>
      <c r="I1389" s="30">
        <v>85.5</v>
      </c>
      <c r="J1389" s="30">
        <v>76</v>
      </c>
    </row>
    <row r="1390" s="5" customFormat="true" spans="1:10">
      <c r="A1390" s="58" t="s">
        <v>22</v>
      </c>
      <c r="B1390" s="52">
        <v>250403030</v>
      </c>
      <c r="C1390" s="51" t="s">
        <v>2327</v>
      </c>
      <c r="D1390" s="52"/>
      <c r="E1390" s="52"/>
      <c r="F1390" s="58" t="s">
        <v>406</v>
      </c>
      <c r="G1390" s="59"/>
      <c r="H1390" s="68">
        <v>33.5</v>
      </c>
      <c r="I1390" s="65">
        <v>30.15</v>
      </c>
      <c r="J1390" s="65">
        <v>26.8</v>
      </c>
    </row>
    <row r="1391" s="5" customFormat="true" ht="42.75" spans="1:10">
      <c r="A1391" s="58" t="s">
        <v>22</v>
      </c>
      <c r="B1391" s="52" t="s">
        <v>2328</v>
      </c>
      <c r="C1391" s="51" t="s">
        <v>2329</v>
      </c>
      <c r="D1391" s="52"/>
      <c r="E1391" s="52"/>
      <c r="F1391" s="58" t="s">
        <v>33</v>
      </c>
      <c r="G1391" s="52"/>
      <c r="H1391" s="58">
        <v>57</v>
      </c>
      <c r="I1391" s="30">
        <v>51.3</v>
      </c>
      <c r="J1391" s="30">
        <v>45.6</v>
      </c>
    </row>
    <row r="1392" s="5" customFormat="true" spans="1:10">
      <c r="A1392" s="58" t="s">
        <v>22</v>
      </c>
      <c r="B1392" s="52">
        <v>250403031</v>
      </c>
      <c r="C1392" s="51" t="s">
        <v>2330</v>
      </c>
      <c r="D1392" s="52"/>
      <c r="E1392" s="52"/>
      <c r="F1392" s="58" t="s">
        <v>406</v>
      </c>
      <c r="G1392" s="52"/>
      <c r="H1392" s="58"/>
      <c r="I1392" s="30"/>
      <c r="J1392" s="30"/>
    </row>
    <row r="1393" s="5" customFormat="true" spans="1:10">
      <c r="A1393" s="58" t="s">
        <v>22</v>
      </c>
      <c r="B1393" s="52" t="s">
        <v>2331</v>
      </c>
      <c r="C1393" s="51" t="s">
        <v>2332</v>
      </c>
      <c r="D1393" s="52"/>
      <c r="E1393" s="52"/>
      <c r="F1393" s="58" t="s">
        <v>406</v>
      </c>
      <c r="G1393" s="52"/>
      <c r="H1393" s="58">
        <v>17</v>
      </c>
      <c r="I1393" s="30">
        <v>15.3</v>
      </c>
      <c r="J1393" s="71">
        <v>13.6</v>
      </c>
    </row>
    <row r="1394" s="5" customFormat="true" spans="1:10">
      <c r="A1394" s="58" t="s">
        <v>22</v>
      </c>
      <c r="B1394" s="52" t="s">
        <v>2333</v>
      </c>
      <c r="C1394" s="51" t="s">
        <v>2334</v>
      </c>
      <c r="D1394" s="52"/>
      <c r="E1394" s="52"/>
      <c r="F1394" s="58" t="s">
        <v>406</v>
      </c>
      <c r="G1394" s="52"/>
      <c r="H1394" s="68">
        <v>37</v>
      </c>
      <c r="I1394" s="65">
        <v>33.3</v>
      </c>
      <c r="J1394" s="65">
        <v>29.6</v>
      </c>
    </row>
    <row r="1395" s="5" customFormat="true" spans="1:10">
      <c r="A1395" s="58" t="s">
        <v>22</v>
      </c>
      <c r="B1395" s="52">
        <v>250403032</v>
      </c>
      <c r="C1395" s="51" t="s">
        <v>2335</v>
      </c>
      <c r="D1395" s="52"/>
      <c r="E1395" s="52"/>
      <c r="F1395" s="58" t="s">
        <v>406</v>
      </c>
      <c r="G1395" s="52"/>
      <c r="H1395" s="58">
        <v>39</v>
      </c>
      <c r="I1395" s="30">
        <v>35.1</v>
      </c>
      <c r="J1395" s="71">
        <v>31.2</v>
      </c>
    </row>
    <row r="1396" s="5" customFormat="true" spans="1:10">
      <c r="A1396" s="58" t="s">
        <v>22</v>
      </c>
      <c r="B1396" s="52">
        <v>250403033</v>
      </c>
      <c r="C1396" s="51" t="s">
        <v>2336</v>
      </c>
      <c r="D1396" s="52" t="s">
        <v>2175</v>
      </c>
      <c r="E1396" s="52"/>
      <c r="F1396" s="58" t="s">
        <v>406</v>
      </c>
      <c r="G1396" s="52" t="s">
        <v>996</v>
      </c>
      <c r="H1396" s="58">
        <v>25</v>
      </c>
      <c r="I1396" s="30">
        <v>22.5</v>
      </c>
      <c r="J1396" s="30">
        <v>20</v>
      </c>
    </row>
    <row r="1397" s="5" customFormat="true" spans="1:10">
      <c r="A1397" s="58" t="s">
        <v>22</v>
      </c>
      <c r="B1397" s="52">
        <v>250403034</v>
      </c>
      <c r="C1397" s="51" t="s">
        <v>2337</v>
      </c>
      <c r="D1397" s="52"/>
      <c r="E1397" s="52"/>
      <c r="F1397" s="58" t="s">
        <v>406</v>
      </c>
      <c r="G1397" s="52"/>
      <c r="H1397" s="58"/>
      <c r="I1397" s="30"/>
      <c r="J1397" s="30"/>
    </row>
    <row r="1398" s="5" customFormat="true" spans="1:10">
      <c r="A1398" s="58" t="s">
        <v>22</v>
      </c>
      <c r="B1398" s="52" t="s">
        <v>2338</v>
      </c>
      <c r="C1398" s="51" t="s">
        <v>2339</v>
      </c>
      <c r="D1398" s="52"/>
      <c r="E1398" s="52"/>
      <c r="F1398" s="58" t="s">
        <v>406</v>
      </c>
      <c r="G1398" s="52"/>
      <c r="H1398" s="58">
        <v>19</v>
      </c>
      <c r="I1398" s="30">
        <v>17.1</v>
      </c>
      <c r="J1398" s="30">
        <v>15.2</v>
      </c>
    </row>
    <row r="1399" s="5" customFormat="true" ht="28.5" spans="1:10">
      <c r="A1399" s="58" t="s">
        <v>22</v>
      </c>
      <c r="B1399" s="52" t="s">
        <v>2340</v>
      </c>
      <c r="C1399" s="51" t="s">
        <v>2341</v>
      </c>
      <c r="D1399" s="52"/>
      <c r="E1399" s="52"/>
      <c r="F1399" s="58" t="s">
        <v>406</v>
      </c>
      <c r="G1399" s="52"/>
      <c r="H1399" s="58">
        <v>38</v>
      </c>
      <c r="I1399" s="30">
        <v>34.2</v>
      </c>
      <c r="J1399" s="30">
        <v>30.4</v>
      </c>
    </row>
    <row r="1400" s="5" customFormat="true" ht="42.75" spans="1:10">
      <c r="A1400" s="58" t="s">
        <v>22</v>
      </c>
      <c r="B1400" s="52">
        <v>250403035</v>
      </c>
      <c r="C1400" s="51" t="s">
        <v>2342</v>
      </c>
      <c r="D1400" s="52" t="s">
        <v>2343</v>
      </c>
      <c r="E1400" s="52"/>
      <c r="F1400" s="58" t="s">
        <v>406</v>
      </c>
      <c r="G1400" s="52" t="s">
        <v>996</v>
      </c>
      <c r="H1400" s="58">
        <v>45</v>
      </c>
      <c r="I1400" s="30">
        <v>40.5</v>
      </c>
      <c r="J1400" s="71">
        <v>36</v>
      </c>
    </row>
    <row r="1401" s="5" customFormat="true" ht="28.5" spans="1:10">
      <c r="A1401" s="58" t="s">
        <v>22</v>
      </c>
      <c r="B1401" s="52" t="s">
        <v>2344</v>
      </c>
      <c r="C1401" s="51" t="s">
        <v>2345</v>
      </c>
      <c r="D1401" s="52"/>
      <c r="E1401" s="52"/>
      <c r="F1401" s="58" t="s">
        <v>33</v>
      </c>
      <c r="G1401" s="52" t="s">
        <v>2346</v>
      </c>
      <c r="H1401" s="68">
        <v>59</v>
      </c>
      <c r="I1401" s="65">
        <v>53.1</v>
      </c>
      <c r="J1401" s="65">
        <v>47.2</v>
      </c>
    </row>
    <row r="1402" s="5" customFormat="true" spans="1:10">
      <c r="A1402" s="58" t="s">
        <v>22</v>
      </c>
      <c r="B1402" s="52" t="s">
        <v>2347</v>
      </c>
      <c r="C1402" s="51" t="s">
        <v>2348</v>
      </c>
      <c r="D1402" s="52"/>
      <c r="E1402" s="52"/>
      <c r="F1402" s="58" t="s">
        <v>406</v>
      </c>
      <c r="G1402" s="52"/>
      <c r="H1402" s="68">
        <v>71</v>
      </c>
      <c r="I1402" s="65">
        <v>63.9</v>
      </c>
      <c r="J1402" s="65">
        <v>56.8</v>
      </c>
    </row>
    <row r="1403" s="5" customFormat="true" spans="1:10">
      <c r="A1403" s="58" t="s">
        <v>22</v>
      </c>
      <c r="B1403" s="52">
        <v>250403036</v>
      </c>
      <c r="C1403" s="51" t="s">
        <v>2349</v>
      </c>
      <c r="D1403" s="52"/>
      <c r="E1403" s="52"/>
      <c r="F1403" s="58" t="s">
        <v>406</v>
      </c>
      <c r="G1403" s="52"/>
      <c r="H1403" s="58">
        <v>25</v>
      </c>
      <c r="I1403" s="30">
        <v>22.5</v>
      </c>
      <c r="J1403" s="30">
        <v>20</v>
      </c>
    </row>
    <row r="1404" s="5" customFormat="true" spans="1:10">
      <c r="A1404" s="58" t="s">
        <v>22</v>
      </c>
      <c r="B1404" s="52">
        <v>250403037</v>
      </c>
      <c r="C1404" s="51" t="s">
        <v>2350</v>
      </c>
      <c r="D1404" s="52"/>
      <c r="E1404" s="52"/>
      <c r="F1404" s="58" t="s">
        <v>406</v>
      </c>
      <c r="G1404" s="52"/>
      <c r="H1404" s="58">
        <v>5</v>
      </c>
      <c r="I1404" s="30">
        <v>4.5</v>
      </c>
      <c r="J1404" s="30">
        <v>4</v>
      </c>
    </row>
    <row r="1405" s="5" customFormat="true" spans="1:10">
      <c r="A1405" s="58" t="s">
        <v>22</v>
      </c>
      <c r="B1405" s="52">
        <v>250403038</v>
      </c>
      <c r="C1405" s="51" t="s">
        <v>2351</v>
      </c>
      <c r="D1405" s="52"/>
      <c r="E1405" s="52"/>
      <c r="F1405" s="58" t="s">
        <v>406</v>
      </c>
      <c r="G1405" s="52"/>
      <c r="H1405" s="58">
        <v>34</v>
      </c>
      <c r="I1405" s="30">
        <v>30.6</v>
      </c>
      <c r="J1405" s="71">
        <v>27.2</v>
      </c>
    </row>
    <row r="1406" s="5" customFormat="true" spans="1:10">
      <c r="A1406" s="58" t="s">
        <v>22</v>
      </c>
      <c r="B1406" s="52">
        <v>250403039</v>
      </c>
      <c r="C1406" s="51" t="s">
        <v>2352</v>
      </c>
      <c r="D1406" s="52"/>
      <c r="E1406" s="52"/>
      <c r="F1406" s="58" t="s">
        <v>406</v>
      </c>
      <c r="G1406" s="52"/>
      <c r="H1406" s="58">
        <v>34</v>
      </c>
      <c r="I1406" s="30">
        <v>30.6</v>
      </c>
      <c r="J1406" s="71">
        <v>27.2</v>
      </c>
    </row>
    <row r="1407" s="5" customFormat="true" spans="1:10">
      <c r="A1407" s="58" t="s">
        <v>22</v>
      </c>
      <c r="B1407" s="52">
        <v>250403040</v>
      </c>
      <c r="C1407" s="51" t="s">
        <v>2353</v>
      </c>
      <c r="D1407" s="52"/>
      <c r="E1407" s="52"/>
      <c r="F1407" s="58" t="s">
        <v>406</v>
      </c>
      <c r="G1407" s="52"/>
      <c r="H1407" s="58">
        <v>11</v>
      </c>
      <c r="I1407" s="30">
        <v>9.9</v>
      </c>
      <c r="J1407" s="30">
        <v>8.8</v>
      </c>
    </row>
    <row r="1408" s="5" customFormat="true" spans="1:10">
      <c r="A1408" s="58" t="s">
        <v>22</v>
      </c>
      <c r="B1408" s="52">
        <v>250403041</v>
      </c>
      <c r="C1408" s="51" t="s">
        <v>2354</v>
      </c>
      <c r="D1408" s="52"/>
      <c r="E1408" s="52"/>
      <c r="F1408" s="58" t="s">
        <v>406</v>
      </c>
      <c r="G1408" s="52"/>
      <c r="H1408" s="58">
        <v>5</v>
      </c>
      <c r="I1408" s="30">
        <v>4.5</v>
      </c>
      <c r="J1408" s="30">
        <v>4</v>
      </c>
    </row>
    <row r="1409" s="5" customFormat="true" ht="42.75" spans="1:10">
      <c r="A1409" s="58" t="s">
        <v>22</v>
      </c>
      <c r="B1409" s="52">
        <v>250403042</v>
      </c>
      <c r="C1409" s="51" t="s">
        <v>2355</v>
      </c>
      <c r="D1409" s="52" t="s">
        <v>2356</v>
      </c>
      <c r="E1409" s="52"/>
      <c r="F1409" s="58" t="s">
        <v>406</v>
      </c>
      <c r="G1409" s="52" t="s">
        <v>996</v>
      </c>
      <c r="H1409" s="58"/>
      <c r="I1409" s="30"/>
      <c r="J1409" s="30"/>
    </row>
    <row r="1410" s="5" customFormat="true" ht="42.75" spans="1:10">
      <c r="A1410" s="58" t="s">
        <v>22</v>
      </c>
      <c r="B1410" s="52" t="s">
        <v>2357</v>
      </c>
      <c r="C1410" s="51" t="s">
        <v>2358</v>
      </c>
      <c r="D1410" s="52" t="s">
        <v>2356</v>
      </c>
      <c r="E1410" s="52"/>
      <c r="F1410" s="58" t="s">
        <v>406</v>
      </c>
      <c r="G1410" s="52" t="s">
        <v>996</v>
      </c>
      <c r="H1410" s="58">
        <v>30</v>
      </c>
      <c r="I1410" s="30">
        <v>27</v>
      </c>
      <c r="J1410" s="30">
        <v>24</v>
      </c>
    </row>
    <row r="1411" s="5" customFormat="true" ht="42.75" spans="1:10">
      <c r="A1411" s="58" t="s">
        <v>22</v>
      </c>
      <c r="B1411" s="52" t="s">
        <v>2359</v>
      </c>
      <c r="C1411" s="51" t="s">
        <v>2360</v>
      </c>
      <c r="D1411" s="52" t="s">
        <v>2356</v>
      </c>
      <c r="E1411" s="52"/>
      <c r="F1411" s="58" t="s">
        <v>406</v>
      </c>
      <c r="G1411" s="52" t="s">
        <v>996</v>
      </c>
      <c r="H1411" s="58">
        <v>50</v>
      </c>
      <c r="I1411" s="30">
        <v>45</v>
      </c>
      <c r="J1411" s="30">
        <v>40</v>
      </c>
    </row>
    <row r="1412" s="5" customFormat="true" ht="42.75" spans="1:10">
      <c r="A1412" s="58" t="s">
        <v>22</v>
      </c>
      <c r="B1412" s="52" t="s">
        <v>2361</v>
      </c>
      <c r="C1412" s="51" t="s">
        <v>2362</v>
      </c>
      <c r="D1412" s="52" t="s">
        <v>2356</v>
      </c>
      <c r="E1412" s="52"/>
      <c r="F1412" s="58" t="s">
        <v>33</v>
      </c>
      <c r="G1412" s="33"/>
      <c r="H1412" s="30">
        <v>57</v>
      </c>
      <c r="I1412" s="30">
        <v>51.3</v>
      </c>
      <c r="J1412" s="30">
        <v>45.6</v>
      </c>
    </row>
    <row r="1413" s="5" customFormat="true" spans="1:10">
      <c r="A1413" s="58" t="s">
        <v>22</v>
      </c>
      <c r="B1413" s="52">
        <v>250403043</v>
      </c>
      <c r="C1413" s="51" t="s">
        <v>2363</v>
      </c>
      <c r="D1413" s="52"/>
      <c r="E1413" s="52"/>
      <c r="F1413" s="58" t="s">
        <v>406</v>
      </c>
      <c r="G1413" s="52"/>
      <c r="H1413" s="58"/>
      <c r="I1413" s="30"/>
      <c r="J1413" s="30"/>
    </row>
    <row r="1414" s="5" customFormat="true" ht="28.5" spans="1:10">
      <c r="A1414" s="58" t="s">
        <v>22</v>
      </c>
      <c r="B1414" s="52" t="s">
        <v>2364</v>
      </c>
      <c r="C1414" s="51" t="s">
        <v>2365</v>
      </c>
      <c r="D1414" s="52"/>
      <c r="E1414" s="52"/>
      <c r="F1414" s="58" t="s">
        <v>406</v>
      </c>
      <c r="G1414" s="52"/>
      <c r="H1414" s="58">
        <v>6</v>
      </c>
      <c r="I1414" s="30">
        <v>5.4</v>
      </c>
      <c r="J1414" s="30">
        <v>4.8</v>
      </c>
    </row>
    <row r="1415" s="5" customFormat="true" ht="28.5" spans="1:10">
      <c r="A1415" s="58" t="s">
        <v>22</v>
      </c>
      <c r="B1415" s="52" t="s">
        <v>2366</v>
      </c>
      <c r="C1415" s="51" t="s">
        <v>2367</v>
      </c>
      <c r="D1415" s="52"/>
      <c r="E1415" s="52"/>
      <c r="F1415" s="58" t="s">
        <v>406</v>
      </c>
      <c r="G1415" s="52"/>
      <c r="H1415" s="58">
        <v>31</v>
      </c>
      <c r="I1415" s="30">
        <v>27.9</v>
      </c>
      <c r="J1415" s="71">
        <v>24.8</v>
      </c>
    </row>
    <row r="1416" s="5" customFormat="true" spans="1:10">
      <c r="A1416" s="58" t="s">
        <v>22</v>
      </c>
      <c r="B1416" s="52">
        <v>250403044</v>
      </c>
      <c r="C1416" s="51" t="s">
        <v>2368</v>
      </c>
      <c r="D1416" s="52"/>
      <c r="E1416" s="52"/>
      <c r="F1416" s="58" t="s">
        <v>406</v>
      </c>
      <c r="G1416" s="52"/>
      <c r="H1416" s="58">
        <v>14</v>
      </c>
      <c r="I1416" s="30">
        <v>12.6</v>
      </c>
      <c r="J1416" s="30">
        <v>11.2</v>
      </c>
    </row>
    <row r="1417" s="5" customFormat="true" spans="1:10">
      <c r="A1417" s="58" t="s">
        <v>22</v>
      </c>
      <c r="B1417" s="52">
        <v>250403045</v>
      </c>
      <c r="C1417" s="51" t="s">
        <v>2369</v>
      </c>
      <c r="D1417" s="52"/>
      <c r="E1417" s="52"/>
      <c r="F1417" s="58" t="s">
        <v>406</v>
      </c>
      <c r="G1417" s="52"/>
      <c r="H1417" s="58" t="s">
        <v>78</v>
      </c>
      <c r="I1417" s="58" t="s">
        <v>78</v>
      </c>
      <c r="J1417" s="58" t="s">
        <v>78</v>
      </c>
    </row>
    <row r="1418" s="5" customFormat="true" spans="1:10">
      <c r="A1418" s="58" t="s">
        <v>22</v>
      </c>
      <c r="B1418" s="52">
        <v>250403046</v>
      </c>
      <c r="C1418" s="51" t="s">
        <v>2370</v>
      </c>
      <c r="D1418" s="52"/>
      <c r="E1418" s="52"/>
      <c r="F1418" s="58" t="s">
        <v>406</v>
      </c>
      <c r="G1418" s="52"/>
      <c r="H1418" s="58" t="s">
        <v>78</v>
      </c>
      <c r="I1418" s="58" t="s">
        <v>78</v>
      </c>
      <c r="J1418" s="58" t="s">
        <v>78</v>
      </c>
    </row>
    <row r="1419" s="5" customFormat="true" spans="1:10">
      <c r="A1419" s="58" t="s">
        <v>22</v>
      </c>
      <c r="B1419" s="52">
        <v>250403047</v>
      </c>
      <c r="C1419" s="51" t="s">
        <v>2371</v>
      </c>
      <c r="D1419" s="52"/>
      <c r="E1419" s="52"/>
      <c r="F1419" s="58" t="s">
        <v>406</v>
      </c>
      <c r="G1419" s="52"/>
      <c r="H1419" s="58" t="s">
        <v>78</v>
      </c>
      <c r="I1419" s="58" t="s">
        <v>78</v>
      </c>
      <c r="J1419" s="58" t="s">
        <v>78</v>
      </c>
    </row>
    <row r="1420" s="5" customFormat="true" spans="1:10">
      <c r="A1420" s="58" t="s">
        <v>22</v>
      </c>
      <c r="B1420" s="52">
        <v>250403048</v>
      </c>
      <c r="C1420" s="51" t="s">
        <v>2372</v>
      </c>
      <c r="D1420" s="52"/>
      <c r="E1420" s="52"/>
      <c r="F1420" s="58" t="s">
        <v>406</v>
      </c>
      <c r="G1420" s="52"/>
      <c r="H1420" s="58" t="s">
        <v>78</v>
      </c>
      <c r="I1420" s="58" t="s">
        <v>78</v>
      </c>
      <c r="J1420" s="58" t="s">
        <v>78</v>
      </c>
    </row>
    <row r="1421" s="5" customFormat="true" spans="1:10">
      <c r="A1421" s="58" t="s">
        <v>22</v>
      </c>
      <c r="B1421" s="52">
        <v>250403049</v>
      </c>
      <c r="C1421" s="51" t="s">
        <v>2373</v>
      </c>
      <c r="D1421" s="52"/>
      <c r="E1421" s="52"/>
      <c r="F1421" s="58" t="s">
        <v>406</v>
      </c>
      <c r="G1421" s="52"/>
      <c r="H1421" s="58" t="s">
        <v>78</v>
      </c>
      <c r="I1421" s="58" t="s">
        <v>78</v>
      </c>
      <c r="J1421" s="58" t="s">
        <v>78</v>
      </c>
    </row>
    <row r="1422" s="5" customFormat="true" spans="1:10">
      <c r="A1422" s="58" t="s">
        <v>22</v>
      </c>
      <c r="B1422" s="52">
        <v>250403050</v>
      </c>
      <c r="C1422" s="51" t="s">
        <v>2374</v>
      </c>
      <c r="D1422" s="52" t="s">
        <v>2175</v>
      </c>
      <c r="E1422" s="52"/>
      <c r="F1422" s="58" t="s">
        <v>406</v>
      </c>
      <c r="G1422" s="52" t="s">
        <v>996</v>
      </c>
      <c r="H1422" s="58"/>
      <c r="I1422" s="30"/>
      <c r="J1422" s="30"/>
    </row>
    <row r="1423" s="5" customFormat="true" ht="28.5" spans="1:10">
      <c r="A1423" s="58" t="s">
        <v>22</v>
      </c>
      <c r="B1423" s="52" t="s">
        <v>2375</v>
      </c>
      <c r="C1423" s="51" t="s">
        <v>2376</v>
      </c>
      <c r="D1423" s="52" t="s">
        <v>2175</v>
      </c>
      <c r="E1423" s="52"/>
      <c r="F1423" s="58" t="s">
        <v>406</v>
      </c>
      <c r="G1423" s="52" t="s">
        <v>996</v>
      </c>
      <c r="H1423" s="58">
        <v>47</v>
      </c>
      <c r="I1423" s="30">
        <v>42.3</v>
      </c>
      <c r="J1423" s="30">
        <v>37.6</v>
      </c>
    </row>
    <row r="1424" s="5" customFormat="true" ht="28.5" spans="1:10">
      <c r="A1424" s="58" t="s">
        <v>22</v>
      </c>
      <c r="B1424" s="52" t="s">
        <v>2377</v>
      </c>
      <c r="C1424" s="100" t="s">
        <v>2378</v>
      </c>
      <c r="D1424" s="52" t="s">
        <v>2175</v>
      </c>
      <c r="E1424" s="52"/>
      <c r="F1424" s="58" t="s">
        <v>406</v>
      </c>
      <c r="G1424" s="52" t="s">
        <v>996</v>
      </c>
      <c r="H1424" s="58">
        <v>70</v>
      </c>
      <c r="I1424" s="30">
        <v>63</v>
      </c>
      <c r="J1424" s="30">
        <v>56</v>
      </c>
    </row>
    <row r="1425" s="5" customFormat="true" spans="1:10">
      <c r="A1425" s="58" t="s">
        <v>22</v>
      </c>
      <c r="B1425" s="52">
        <v>250403051</v>
      </c>
      <c r="C1425" s="51" t="s">
        <v>2379</v>
      </c>
      <c r="D1425" s="52"/>
      <c r="E1425" s="52"/>
      <c r="F1425" s="58" t="s">
        <v>406</v>
      </c>
      <c r="G1425" s="52"/>
      <c r="H1425" s="58">
        <v>60</v>
      </c>
      <c r="I1425" s="30">
        <v>54</v>
      </c>
      <c r="J1425" s="30">
        <v>48</v>
      </c>
    </row>
    <row r="1426" s="5" customFormat="true" spans="1:10">
      <c r="A1426" s="58" t="s">
        <v>22</v>
      </c>
      <c r="B1426" s="52">
        <v>250403052</v>
      </c>
      <c r="C1426" s="51" t="s">
        <v>2380</v>
      </c>
      <c r="D1426" s="52"/>
      <c r="E1426" s="52"/>
      <c r="F1426" s="58" t="s">
        <v>406</v>
      </c>
      <c r="G1426" s="52"/>
      <c r="H1426" s="58">
        <v>34</v>
      </c>
      <c r="I1426" s="30">
        <v>30.6</v>
      </c>
      <c r="J1426" s="71">
        <v>27.2</v>
      </c>
    </row>
    <row r="1427" s="5" customFormat="true" ht="24" customHeight="true" spans="1:10">
      <c r="A1427" s="58" t="s">
        <v>22</v>
      </c>
      <c r="B1427" s="52">
        <v>250403053</v>
      </c>
      <c r="C1427" s="51" t="s">
        <v>2381</v>
      </c>
      <c r="D1427" s="52"/>
      <c r="E1427" s="52"/>
      <c r="F1427" s="58" t="s">
        <v>406</v>
      </c>
      <c r="G1427" s="52"/>
      <c r="H1427" s="58"/>
      <c r="I1427" s="30"/>
      <c r="J1427" s="30"/>
    </row>
    <row r="1428" s="5" customFormat="true" ht="28.5" spans="1:10">
      <c r="A1428" s="58" t="s">
        <v>22</v>
      </c>
      <c r="B1428" s="52" t="s">
        <v>2382</v>
      </c>
      <c r="C1428" s="51" t="s">
        <v>2383</v>
      </c>
      <c r="D1428" s="52"/>
      <c r="E1428" s="52"/>
      <c r="F1428" s="58" t="s">
        <v>406</v>
      </c>
      <c r="G1428" s="52"/>
      <c r="H1428" s="58">
        <v>32</v>
      </c>
      <c r="I1428" s="30">
        <v>28.8</v>
      </c>
      <c r="J1428" s="71">
        <v>25.6</v>
      </c>
    </row>
    <row r="1429" s="5" customFormat="true" ht="28.5" spans="1:10">
      <c r="A1429" s="58" t="s">
        <v>22</v>
      </c>
      <c r="B1429" s="52" t="s">
        <v>2384</v>
      </c>
      <c r="C1429" s="51" t="s">
        <v>2385</v>
      </c>
      <c r="D1429" s="52"/>
      <c r="E1429" s="52"/>
      <c r="F1429" s="58" t="s">
        <v>406</v>
      </c>
      <c r="G1429" s="52"/>
      <c r="H1429" s="58">
        <v>60</v>
      </c>
      <c r="I1429" s="30">
        <v>54</v>
      </c>
      <c r="J1429" s="30">
        <v>48</v>
      </c>
    </row>
    <row r="1430" s="5" customFormat="true" ht="28.5" spans="1:10">
      <c r="A1430" s="58" t="s">
        <v>22</v>
      </c>
      <c r="B1430" s="52" t="s">
        <v>2386</v>
      </c>
      <c r="C1430" s="51" t="s">
        <v>2387</v>
      </c>
      <c r="D1430" s="52"/>
      <c r="E1430" s="52"/>
      <c r="F1430" s="58" t="s">
        <v>406</v>
      </c>
      <c r="G1430" s="52"/>
      <c r="H1430" s="58">
        <v>57</v>
      </c>
      <c r="I1430" s="30">
        <v>51.3</v>
      </c>
      <c r="J1430" s="30">
        <v>45.6</v>
      </c>
    </row>
    <row r="1431" s="5" customFormat="true" spans="1:10">
      <c r="A1431" s="58" t="s">
        <v>22</v>
      </c>
      <c r="B1431" s="52">
        <v>250403054</v>
      </c>
      <c r="C1431" s="51" t="s">
        <v>2388</v>
      </c>
      <c r="D1431" s="52"/>
      <c r="E1431" s="52"/>
      <c r="F1431" s="58" t="s">
        <v>406</v>
      </c>
      <c r="G1431" s="52"/>
      <c r="H1431" s="58">
        <v>9</v>
      </c>
      <c r="I1431" s="30">
        <v>8.1</v>
      </c>
      <c r="J1431" s="71">
        <v>7.2</v>
      </c>
    </row>
    <row r="1432" s="5" customFormat="true" spans="1:10">
      <c r="A1432" s="58" t="s">
        <v>22</v>
      </c>
      <c r="B1432" s="52">
        <v>250403055</v>
      </c>
      <c r="C1432" s="51" t="s">
        <v>2389</v>
      </c>
      <c r="D1432" s="52"/>
      <c r="E1432" s="52"/>
      <c r="F1432" s="58" t="s">
        <v>406</v>
      </c>
      <c r="G1432" s="52"/>
      <c r="H1432" s="68">
        <v>8</v>
      </c>
      <c r="I1432" s="65">
        <v>7.2</v>
      </c>
      <c r="J1432" s="65">
        <v>6.4</v>
      </c>
    </row>
    <row r="1433" s="5" customFormat="true" spans="1:10">
      <c r="A1433" s="58" t="s">
        <v>22</v>
      </c>
      <c r="B1433" s="52">
        <v>250403056</v>
      </c>
      <c r="C1433" s="51" t="s">
        <v>2390</v>
      </c>
      <c r="D1433" s="52"/>
      <c r="E1433" s="52"/>
      <c r="F1433" s="58" t="s">
        <v>406</v>
      </c>
      <c r="G1433" s="52"/>
      <c r="H1433" s="58">
        <v>15</v>
      </c>
      <c r="I1433" s="30">
        <v>13.5</v>
      </c>
      <c r="J1433" s="30">
        <v>12</v>
      </c>
    </row>
    <row r="1434" s="5" customFormat="true" spans="1:10">
      <c r="A1434" s="58" t="s">
        <v>22</v>
      </c>
      <c r="B1434" s="52">
        <v>250403057</v>
      </c>
      <c r="C1434" s="51" t="s">
        <v>2391</v>
      </c>
      <c r="D1434" s="52"/>
      <c r="E1434" s="52"/>
      <c r="F1434" s="58" t="s">
        <v>406</v>
      </c>
      <c r="G1434" s="52"/>
      <c r="H1434" s="58" t="s">
        <v>78</v>
      </c>
      <c r="I1434" s="58" t="s">
        <v>78</v>
      </c>
      <c r="J1434" s="58" t="s">
        <v>78</v>
      </c>
    </row>
    <row r="1435" s="5" customFormat="true" spans="1:10">
      <c r="A1435" s="58" t="s">
        <v>22</v>
      </c>
      <c r="B1435" s="52">
        <v>250403058</v>
      </c>
      <c r="C1435" s="51" t="s">
        <v>2392</v>
      </c>
      <c r="D1435" s="52"/>
      <c r="E1435" s="52"/>
      <c r="F1435" s="58" t="s">
        <v>406</v>
      </c>
      <c r="G1435" s="52"/>
      <c r="H1435" s="58">
        <v>28</v>
      </c>
      <c r="I1435" s="30">
        <v>25.2</v>
      </c>
      <c r="J1435" s="30">
        <v>22.4</v>
      </c>
    </row>
    <row r="1436" s="5" customFormat="true" spans="1:10">
      <c r="A1436" s="58" t="s">
        <v>22</v>
      </c>
      <c r="B1436" s="52">
        <v>250403059</v>
      </c>
      <c r="C1436" s="51" t="s">
        <v>2393</v>
      </c>
      <c r="D1436" s="52" t="s">
        <v>2394</v>
      </c>
      <c r="E1436" s="52"/>
      <c r="F1436" s="58" t="s">
        <v>406</v>
      </c>
      <c r="G1436" s="52" t="s">
        <v>996</v>
      </c>
      <c r="H1436" s="58">
        <v>28</v>
      </c>
      <c r="I1436" s="30">
        <v>25.2</v>
      </c>
      <c r="J1436" s="30">
        <v>22.4</v>
      </c>
    </row>
    <row r="1437" s="5" customFormat="true" spans="1:10">
      <c r="A1437" s="58" t="s">
        <v>22</v>
      </c>
      <c r="B1437" s="52">
        <v>250403060</v>
      </c>
      <c r="C1437" s="51" t="s">
        <v>2395</v>
      </c>
      <c r="D1437" s="52"/>
      <c r="E1437" s="52"/>
      <c r="F1437" s="58" t="s">
        <v>406</v>
      </c>
      <c r="G1437" s="52"/>
      <c r="H1437" s="58">
        <v>29</v>
      </c>
      <c r="I1437" s="30">
        <v>26.1</v>
      </c>
      <c r="J1437" s="30">
        <v>23.2</v>
      </c>
    </row>
    <row r="1438" s="5" customFormat="true" spans="1:10">
      <c r="A1438" s="58" t="s">
        <v>22</v>
      </c>
      <c r="B1438" s="52">
        <v>250403061</v>
      </c>
      <c r="C1438" s="51" t="s">
        <v>2396</v>
      </c>
      <c r="D1438" s="52"/>
      <c r="E1438" s="52"/>
      <c r="F1438" s="58" t="s">
        <v>406</v>
      </c>
      <c r="G1438" s="52"/>
      <c r="H1438" s="58" t="s">
        <v>78</v>
      </c>
      <c r="I1438" s="58" t="s">
        <v>78</v>
      </c>
      <c r="J1438" s="58" t="s">
        <v>78</v>
      </c>
    </row>
    <row r="1439" s="5" customFormat="true" spans="1:10">
      <c r="A1439" s="58" t="s">
        <v>22</v>
      </c>
      <c r="B1439" s="52">
        <v>250403062</v>
      </c>
      <c r="C1439" s="51" t="s">
        <v>2397</v>
      </c>
      <c r="D1439" s="52"/>
      <c r="E1439" s="52"/>
      <c r="F1439" s="58" t="s">
        <v>406</v>
      </c>
      <c r="G1439" s="52"/>
      <c r="H1439" s="58" t="s">
        <v>78</v>
      </c>
      <c r="I1439" s="58" t="s">
        <v>78</v>
      </c>
      <c r="J1439" s="58" t="s">
        <v>78</v>
      </c>
    </row>
    <row r="1440" s="5" customFormat="true" spans="1:10">
      <c r="A1440" s="58" t="s">
        <v>22</v>
      </c>
      <c r="B1440" s="52">
        <v>250403063</v>
      </c>
      <c r="C1440" s="51" t="s">
        <v>2398</v>
      </c>
      <c r="D1440" s="52"/>
      <c r="E1440" s="52"/>
      <c r="F1440" s="58" t="s">
        <v>406</v>
      </c>
      <c r="G1440" s="52" t="s">
        <v>996</v>
      </c>
      <c r="H1440" s="58" t="s">
        <v>78</v>
      </c>
      <c r="I1440" s="58" t="s">
        <v>78</v>
      </c>
      <c r="J1440" s="58" t="s">
        <v>78</v>
      </c>
    </row>
    <row r="1441" s="5" customFormat="true" spans="1:10">
      <c r="A1441" s="58" t="s">
        <v>22</v>
      </c>
      <c r="B1441" s="52">
        <v>250403064</v>
      </c>
      <c r="C1441" s="51" t="s">
        <v>2399</v>
      </c>
      <c r="D1441" s="52"/>
      <c r="E1441" s="52"/>
      <c r="F1441" s="58" t="s">
        <v>406</v>
      </c>
      <c r="G1441" s="52" t="s">
        <v>996</v>
      </c>
      <c r="H1441" s="58" t="s">
        <v>78</v>
      </c>
      <c r="I1441" s="58" t="s">
        <v>78</v>
      </c>
      <c r="J1441" s="58" t="s">
        <v>78</v>
      </c>
    </row>
    <row r="1442" s="5" customFormat="true" ht="28.5" spans="1:10">
      <c r="A1442" s="58" t="s">
        <v>22</v>
      </c>
      <c r="B1442" s="52">
        <v>250403065</v>
      </c>
      <c r="C1442" s="51" t="s">
        <v>2400</v>
      </c>
      <c r="D1442" s="52"/>
      <c r="E1442" s="52"/>
      <c r="F1442" s="58" t="s">
        <v>406</v>
      </c>
      <c r="G1442" s="52" t="s">
        <v>2401</v>
      </c>
      <c r="H1442" s="58"/>
      <c r="I1442" s="30"/>
      <c r="J1442" s="30"/>
    </row>
    <row r="1443" s="5" customFormat="true" ht="28.5" spans="1:10">
      <c r="A1443" s="58" t="s">
        <v>22</v>
      </c>
      <c r="B1443" s="52" t="s">
        <v>2402</v>
      </c>
      <c r="C1443" s="51" t="s">
        <v>2403</v>
      </c>
      <c r="D1443" s="52"/>
      <c r="E1443" s="52"/>
      <c r="F1443" s="58" t="s">
        <v>406</v>
      </c>
      <c r="G1443" s="52" t="s">
        <v>2401</v>
      </c>
      <c r="H1443" s="58">
        <v>76</v>
      </c>
      <c r="I1443" s="30">
        <v>68.4</v>
      </c>
      <c r="J1443" s="30">
        <v>60.8</v>
      </c>
    </row>
    <row r="1444" s="5" customFormat="true" ht="28.5" spans="1:10">
      <c r="A1444" s="58" t="s">
        <v>22</v>
      </c>
      <c r="B1444" s="52" t="s">
        <v>2404</v>
      </c>
      <c r="C1444" s="51" t="s">
        <v>2405</v>
      </c>
      <c r="D1444" s="52"/>
      <c r="E1444" s="52"/>
      <c r="F1444" s="58" t="s">
        <v>406</v>
      </c>
      <c r="G1444" s="52" t="s">
        <v>2401</v>
      </c>
      <c r="H1444" s="58">
        <v>145</v>
      </c>
      <c r="I1444" s="30">
        <v>130.5</v>
      </c>
      <c r="J1444" s="30">
        <v>116</v>
      </c>
    </row>
    <row r="1445" s="5" customFormat="true" spans="1:10">
      <c r="A1445" s="58" t="s">
        <v>22</v>
      </c>
      <c r="B1445" s="52">
        <v>250403066</v>
      </c>
      <c r="C1445" s="51" t="s">
        <v>2406</v>
      </c>
      <c r="D1445" s="52"/>
      <c r="E1445" s="52"/>
      <c r="F1445" s="58" t="s">
        <v>406</v>
      </c>
      <c r="G1445" s="52"/>
      <c r="H1445" s="58"/>
      <c r="I1445" s="30"/>
      <c r="J1445" s="30"/>
    </row>
    <row r="1446" s="5" customFormat="true" ht="28.5" spans="1:10">
      <c r="A1446" s="58" t="s">
        <v>22</v>
      </c>
      <c r="B1446" s="51" t="s">
        <v>2407</v>
      </c>
      <c r="C1446" s="51" t="s">
        <v>2408</v>
      </c>
      <c r="D1446" s="52" t="s">
        <v>2409</v>
      </c>
      <c r="E1446" s="52"/>
      <c r="F1446" s="58" t="s">
        <v>406</v>
      </c>
      <c r="G1446" s="59"/>
      <c r="H1446" s="58">
        <v>160</v>
      </c>
      <c r="I1446" s="30">
        <v>144</v>
      </c>
      <c r="J1446" s="30">
        <v>128</v>
      </c>
    </row>
    <row r="1447" s="5" customFormat="true" ht="31.5" spans="1:10">
      <c r="A1447" s="58" t="s">
        <v>22</v>
      </c>
      <c r="B1447" s="72" t="s">
        <v>2410</v>
      </c>
      <c r="C1447" s="72" t="s">
        <v>2411</v>
      </c>
      <c r="D1447" s="52"/>
      <c r="E1447" s="52"/>
      <c r="F1447" s="58" t="s">
        <v>33</v>
      </c>
      <c r="G1447" s="33"/>
      <c r="H1447" s="30">
        <v>328</v>
      </c>
      <c r="I1447" s="30">
        <v>295.2</v>
      </c>
      <c r="J1447" s="30">
        <v>262.4</v>
      </c>
    </row>
    <row r="1448" s="5" customFormat="true" ht="28.5" spans="1:10">
      <c r="A1448" s="58" t="s">
        <v>22</v>
      </c>
      <c r="B1448" s="52" t="s">
        <v>2412</v>
      </c>
      <c r="C1448" s="51" t="s">
        <v>2413</v>
      </c>
      <c r="D1448" s="59"/>
      <c r="E1448" s="52"/>
      <c r="F1448" s="58" t="s">
        <v>406</v>
      </c>
      <c r="G1448" s="52"/>
      <c r="H1448" s="58">
        <v>320</v>
      </c>
      <c r="I1448" s="30">
        <v>288</v>
      </c>
      <c r="J1448" s="30">
        <v>256</v>
      </c>
    </row>
    <row r="1449" s="5" customFormat="true" ht="28.5" spans="1:10">
      <c r="A1449" s="58" t="s">
        <v>22</v>
      </c>
      <c r="B1449" s="52" t="s">
        <v>2414</v>
      </c>
      <c r="C1449" s="51" t="s">
        <v>2415</v>
      </c>
      <c r="D1449" s="52"/>
      <c r="E1449" s="52"/>
      <c r="F1449" s="58" t="s">
        <v>406</v>
      </c>
      <c r="G1449" s="52"/>
      <c r="H1449" s="58">
        <v>256</v>
      </c>
      <c r="I1449" s="30">
        <v>230.4</v>
      </c>
      <c r="J1449" s="30">
        <v>204.8</v>
      </c>
    </row>
    <row r="1450" s="5" customFormat="true" spans="1:10">
      <c r="A1450" s="58" t="s">
        <v>22</v>
      </c>
      <c r="B1450" s="52">
        <v>250403067</v>
      </c>
      <c r="C1450" s="51" t="s">
        <v>2416</v>
      </c>
      <c r="D1450" s="52"/>
      <c r="E1450" s="52"/>
      <c r="F1450" s="58" t="s">
        <v>406</v>
      </c>
      <c r="G1450" s="52"/>
      <c r="H1450" s="58" t="s">
        <v>78</v>
      </c>
      <c r="I1450" s="58" t="s">
        <v>78</v>
      </c>
      <c r="J1450" s="58" t="s">
        <v>78</v>
      </c>
    </row>
    <row r="1451" s="5" customFormat="true" ht="28.5" spans="1:10">
      <c r="A1451" s="58" t="s">
        <v>22</v>
      </c>
      <c r="B1451" s="52">
        <v>250403068</v>
      </c>
      <c r="C1451" s="51" t="s">
        <v>2417</v>
      </c>
      <c r="D1451" s="59"/>
      <c r="E1451" s="52"/>
      <c r="F1451" s="58" t="s">
        <v>406</v>
      </c>
      <c r="G1451" s="59"/>
      <c r="H1451" s="58">
        <v>66</v>
      </c>
      <c r="I1451" s="30">
        <v>59.4</v>
      </c>
      <c r="J1451" s="30">
        <v>52.8</v>
      </c>
    </row>
    <row r="1452" s="5" customFormat="true" ht="28.5" spans="1:10">
      <c r="A1452" s="58" t="s">
        <v>22</v>
      </c>
      <c r="B1452" s="52" t="s">
        <v>2418</v>
      </c>
      <c r="C1452" s="51" t="s">
        <v>2419</v>
      </c>
      <c r="D1452" s="52"/>
      <c r="E1452" s="52"/>
      <c r="F1452" s="58" t="s">
        <v>406</v>
      </c>
      <c r="G1452" s="52"/>
      <c r="H1452" s="68">
        <v>161</v>
      </c>
      <c r="I1452" s="65">
        <v>144.9</v>
      </c>
      <c r="J1452" s="65">
        <v>128.8</v>
      </c>
    </row>
    <row r="1453" s="5" customFormat="true" ht="28.5" spans="1:10">
      <c r="A1453" s="58" t="s">
        <v>22</v>
      </c>
      <c r="B1453" s="52">
        <v>250403069</v>
      </c>
      <c r="C1453" s="51" t="s">
        <v>2420</v>
      </c>
      <c r="D1453" s="59"/>
      <c r="E1453" s="52" t="s">
        <v>2421</v>
      </c>
      <c r="F1453" s="58" t="s">
        <v>406</v>
      </c>
      <c r="G1453" s="52" t="s">
        <v>2422</v>
      </c>
      <c r="H1453" s="101">
        <v>14.5</v>
      </c>
      <c r="I1453" s="65">
        <v>13.05</v>
      </c>
      <c r="J1453" s="65">
        <v>11.6</v>
      </c>
    </row>
    <row r="1454" s="5" customFormat="true" ht="28.5" spans="1:10">
      <c r="A1454" s="58" t="s">
        <v>22</v>
      </c>
      <c r="B1454" s="52" t="s">
        <v>2423</v>
      </c>
      <c r="C1454" s="51" t="s">
        <v>2424</v>
      </c>
      <c r="D1454" s="59"/>
      <c r="E1454" s="52" t="s">
        <v>2421</v>
      </c>
      <c r="F1454" s="58" t="s">
        <v>33</v>
      </c>
      <c r="G1454" s="52" t="s">
        <v>2425</v>
      </c>
      <c r="H1454" s="58">
        <v>25</v>
      </c>
      <c r="I1454" s="30">
        <v>25</v>
      </c>
      <c r="J1454" s="30">
        <v>25</v>
      </c>
    </row>
    <row r="1455" s="5" customFormat="true" spans="1:10">
      <c r="A1455" s="58" t="s">
        <v>22</v>
      </c>
      <c r="B1455" s="52">
        <v>250403070</v>
      </c>
      <c r="C1455" s="51" t="s">
        <v>2426</v>
      </c>
      <c r="D1455" s="52"/>
      <c r="E1455" s="52"/>
      <c r="F1455" s="58" t="s">
        <v>406</v>
      </c>
      <c r="G1455" s="52"/>
      <c r="H1455" s="58">
        <v>100</v>
      </c>
      <c r="I1455" s="30">
        <v>90</v>
      </c>
      <c r="J1455" s="30">
        <v>80</v>
      </c>
    </row>
    <row r="1456" s="5" customFormat="true" spans="1:10">
      <c r="A1456" s="58" t="s">
        <v>22</v>
      </c>
      <c r="B1456" s="52">
        <v>250403071</v>
      </c>
      <c r="C1456" s="51" t="s">
        <v>2427</v>
      </c>
      <c r="D1456" s="52"/>
      <c r="E1456" s="52"/>
      <c r="F1456" s="58" t="s">
        <v>406</v>
      </c>
      <c r="G1456" s="52"/>
      <c r="H1456" s="68">
        <v>128</v>
      </c>
      <c r="I1456" s="65">
        <v>115.2</v>
      </c>
      <c r="J1456" s="65">
        <v>102.4</v>
      </c>
    </row>
    <row r="1457" s="5" customFormat="true" spans="1:10">
      <c r="A1457" s="58" t="s">
        <v>22</v>
      </c>
      <c r="B1457" s="52">
        <v>250403072</v>
      </c>
      <c r="C1457" s="51" t="s">
        <v>2428</v>
      </c>
      <c r="D1457" s="52"/>
      <c r="E1457" s="52"/>
      <c r="F1457" s="58" t="s">
        <v>406</v>
      </c>
      <c r="G1457" s="52"/>
      <c r="H1457" s="58"/>
      <c r="I1457" s="30"/>
      <c r="J1457" s="30"/>
    </row>
    <row r="1458" s="5" customFormat="true" ht="28.5" spans="1:10">
      <c r="A1458" s="58" t="s">
        <v>22</v>
      </c>
      <c r="B1458" s="52" t="s">
        <v>2429</v>
      </c>
      <c r="C1458" s="51" t="s">
        <v>2430</v>
      </c>
      <c r="D1458" s="52"/>
      <c r="E1458" s="52"/>
      <c r="F1458" s="58" t="s">
        <v>406</v>
      </c>
      <c r="G1458" s="52"/>
      <c r="H1458" s="68">
        <v>151</v>
      </c>
      <c r="I1458" s="65">
        <v>135.9</v>
      </c>
      <c r="J1458" s="65">
        <v>120.8</v>
      </c>
    </row>
    <row r="1459" s="5" customFormat="true" ht="28.5" spans="1:10">
      <c r="A1459" s="58" t="s">
        <v>22</v>
      </c>
      <c r="B1459" s="52" t="s">
        <v>2431</v>
      </c>
      <c r="C1459" s="51" t="s">
        <v>2432</v>
      </c>
      <c r="D1459" s="52"/>
      <c r="E1459" s="52"/>
      <c r="F1459" s="58" t="s">
        <v>406</v>
      </c>
      <c r="G1459" s="52"/>
      <c r="H1459" s="68">
        <v>252</v>
      </c>
      <c r="I1459" s="65">
        <v>226.8</v>
      </c>
      <c r="J1459" s="65">
        <v>201.6</v>
      </c>
    </row>
    <row r="1460" s="5" customFormat="true" ht="28.5" spans="1:10">
      <c r="A1460" s="58" t="s">
        <v>22</v>
      </c>
      <c r="B1460" s="52" t="s">
        <v>2433</v>
      </c>
      <c r="C1460" s="51" t="s">
        <v>2434</v>
      </c>
      <c r="D1460" s="52"/>
      <c r="E1460" s="52"/>
      <c r="F1460" s="58" t="s">
        <v>406</v>
      </c>
      <c r="G1460" s="52"/>
      <c r="H1460" s="68">
        <v>292</v>
      </c>
      <c r="I1460" s="65">
        <v>262.8</v>
      </c>
      <c r="J1460" s="65">
        <v>233.6</v>
      </c>
    </row>
    <row r="1461" s="5" customFormat="true" ht="28.5" spans="1:10">
      <c r="A1461" s="58" t="s">
        <v>22</v>
      </c>
      <c r="B1461" s="52">
        <v>250403073</v>
      </c>
      <c r="C1461" s="51" t="s">
        <v>2435</v>
      </c>
      <c r="D1461" s="52"/>
      <c r="E1461" s="52"/>
      <c r="F1461" s="58" t="s">
        <v>406</v>
      </c>
      <c r="G1461" s="52"/>
      <c r="H1461" s="58">
        <v>128</v>
      </c>
      <c r="I1461" s="30">
        <v>115.2</v>
      </c>
      <c r="J1461" s="30">
        <v>102.4</v>
      </c>
    </row>
    <row r="1462" s="5" customFormat="true" spans="1:10">
      <c r="A1462" s="58" t="s">
        <v>22</v>
      </c>
      <c r="B1462" s="52">
        <v>250403074</v>
      </c>
      <c r="C1462" s="51" t="s">
        <v>2436</v>
      </c>
      <c r="D1462" s="52"/>
      <c r="E1462" s="52"/>
      <c r="F1462" s="58" t="s">
        <v>406</v>
      </c>
      <c r="G1462" s="52"/>
      <c r="H1462" s="58">
        <v>57</v>
      </c>
      <c r="I1462" s="30">
        <v>51.3</v>
      </c>
      <c r="J1462" s="30">
        <v>45.6</v>
      </c>
    </row>
    <row r="1463" s="5" customFormat="true" spans="1:10">
      <c r="A1463" s="58" t="s">
        <v>22</v>
      </c>
      <c r="B1463" s="52">
        <v>250403075</v>
      </c>
      <c r="C1463" s="51" t="s">
        <v>2437</v>
      </c>
      <c r="D1463" s="52"/>
      <c r="E1463" s="52"/>
      <c r="F1463" s="58" t="s">
        <v>406</v>
      </c>
      <c r="G1463" s="52"/>
      <c r="H1463" s="58">
        <v>66</v>
      </c>
      <c r="I1463" s="30">
        <v>59.4</v>
      </c>
      <c r="J1463" s="30">
        <v>52.8</v>
      </c>
    </row>
    <row r="1464" s="5" customFormat="true" spans="1:10">
      <c r="A1464" s="58" t="s">
        <v>22</v>
      </c>
      <c r="B1464" s="52">
        <v>250403076</v>
      </c>
      <c r="C1464" s="51" t="s">
        <v>2438</v>
      </c>
      <c r="D1464" s="52"/>
      <c r="E1464" s="52"/>
      <c r="F1464" s="58" t="s">
        <v>406</v>
      </c>
      <c r="G1464" s="52"/>
      <c r="H1464" s="68">
        <v>54</v>
      </c>
      <c r="I1464" s="65">
        <v>48.6</v>
      </c>
      <c r="J1464" s="65">
        <v>43.2</v>
      </c>
    </row>
    <row r="1465" s="5" customFormat="true" spans="1:10">
      <c r="A1465" s="58" t="s">
        <v>22</v>
      </c>
      <c r="B1465" s="52">
        <v>250403077</v>
      </c>
      <c r="C1465" s="51" t="s">
        <v>2439</v>
      </c>
      <c r="D1465" s="59"/>
      <c r="E1465" s="52"/>
      <c r="F1465" s="58" t="s">
        <v>406</v>
      </c>
      <c r="G1465" s="52"/>
      <c r="H1465" s="58" t="s">
        <v>78</v>
      </c>
      <c r="I1465" s="58" t="s">
        <v>78</v>
      </c>
      <c r="J1465" s="58" t="s">
        <v>78</v>
      </c>
    </row>
    <row r="1466" s="5" customFormat="true" spans="1:10">
      <c r="A1466" s="58" t="s">
        <v>22</v>
      </c>
      <c r="B1466" s="52" t="s">
        <v>2440</v>
      </c>
      <c r="C1466" s="51" t="s">
        <v>2441</v>
      </c>
      <c r="D1466" s="59"/>
      <c r="E1466" s="52"/>
      <c r="F1466" s="58" t="s">
        <v>406</v>
      </c>
      <c r="G1466" s="52"/>
      <c r="H1466" s="58" t="s">
        <v>78</v>
      </c>
      <c r="I1466" s="58" t="s">
        <v>78</v>
      </c>
      <c r="J1466" s="58" t="s">
        <v>78</v>
      </c>
    </row>
    <row r="1467" s="5" customFormat="true" spans="1:10">
      <c r="A1467" s="58" t="s">
        <v>22</v>
      </c>
      <c r="B1467" s="52">
        <v>250403078</v>
      </c>
      <c r="C1467" s="51" t="s">
        <v>2442</v>
      </c>
      <c r="D1467" s="52"/>
      <c r="E1467" s="52"/>
      <c r="F1467" s="58" t="s">
        <v>406</v>
      </c>
      <c r="G1467" s="52"/>
      <c r="H1467" s="58">
        <v>41</v>
      </c>
      <c r="I1467" s="30">
        <v>36.9</v>
      </c>
      <c r="J1467" s="71">
        <v>32.8</v>
      </c>
    </row>
    <row r="1468" s="5" customFormat="true" spans="1:10">
      <c r="A1468" s="58" t="s">
        <v>22</v>
      </c>
      <c r="B1468" s="52">
        <v>250403080</v>
      </c>
      <c r="C1468" s="51" t="s">
        <v>2443</v>
      </c>
      <c r="D1468" s="52"/>
      <c r="E1468" s="52"/>
      <c r="F1468" s="58" t="s">
        <v>406</v>
      </c>
      <c r="G1468" s="52"/>
      <c r="H1468" s="58">
        <v>52</v>
      </c>
      <c r="I1468" s="30">
        <v>46.8</v>
      </c>
      <c r="J1468" s="30">
        <v>41.6</v>
      </c>
    </row>
    <row r="1469" s="5" customFormat="true" spans="1:10">
      <c r="A1469" s="58" t="s">
        <v>22</v>
      </c>
      <c r="B1469" s="52">
        <v>250403081</v>
      </c>
      <c r="C1469" s="51" t="s">
        <v>2444</v>
      </c>
      <c r="D1469" s="52"/>
      <c r="E1469" s="52"/>
      <c r="F1469" s="58" t="s">
        <v>406</v>
      </c>
      <c r="G1469" s="52"/>
      <c r="H1469" s="58">
        <v>55</v>
      </c>
      <c r="I1469" s="30">
        <v>49.5</v>
      </c>
      <c r="J1469" s="30">
        <v>44</v>
      </c>
    </row>
    <row r="1470" s="5" customFormat="true" spans="1:10">
      <c r="A1470" s="58" t="s">
        <v>22</v>
      </c>
      <c r="B1470" s="52" t="s">
        <v>2445</v>
      </c>
      <c r="C1470" s="51" t="s">
        <v>2446</v>
      </c>
      <c r="D1470" s="52"/>
      <c r="E1470" s="52"/>
      <c r="F1470" s="58" t="s">
        <v>33</v>
      </c>
      <c r="G1470" s="52"/>
      <c r="H1470" s="68">
        <v>16</v>
      </c>
      <c r="I1470" s="65">
        <v>14.4</v>
      </c>
      <c r="J1470" s="65">
        <v>12.8</v>
      </c>
    </row>
    <row r="1471" s="5" customFormat="true" ht="42.75" spans="1:10">
      <c r="A1471" s="58" t="s">
        <v>22</v>
      </c>
      <c r="B1471" s="52" t="s">
        <v>2447</v>
      </c>
      <c r="C1471" s="51" t="s">
        <v>2448</v>
      </c>
      <c r="D1471" s="59"/>
      <c r="E1471" s="52"/>
      <c r="F1471" s="58" t="s">
        <v>33</v>
      </c>
      <c r="G1471" s="52"/>
      <c r="H1471" s="58">
        <v>240</v>
      </c>
      <c r="I1471" s="30">
        <v>216</v>
      </c>
      <c r="J1471" s="30">
        <v>192</v>
      </c>
    </row>
    <row r="1472" s="5" customFormat="true" ht="28.5" spans="1:10">
      <c r="A1472" s="58" t="s">
        <v>22</v>
      </c>
      <c r="B1472" s="52" t="s">
        <v>2449</v>
      </c>
      <c r="C1472" s="51" t="s">
        <v>2450</v>
      </c>
      <c r="D1472" s="52"/>
      <c r="E1472" s="52"/>
      <c r="F1472" s="58" t="s">
        <v>406</v>
      </c>
      <c r="G1472" s="52"/>
      <c r="H1472" s="58">
        <v>14</v>
      </c>
      <c r="I1472" s="30">
        <v>12.6</v>
      </c>
      <c r="J1472" s="71">
        <v>11.2</v>
      </c>
    </row>
    <row r="1473" s="5" customFormat="true" spans="1:10">
      <c r="A1473" s="58" t="s">
        <v>22</v>
      </c>
      <c r="B1473" s="52" t="s">
        <v>2451</v>
      </c>
      <c r="C1473" s="51" t="s">
        <v>2452</v>
      </c>
      <c r="D1473" s="52" t="s">
        <v>2138</v>
      </c>
      <c r="E1473" s="52"/>
      <c r="F1473" s="58" t="s">
        <v>406</v>
      </c>
      <c r="G1473" s="52"/>
      <c r="H1473" s="68">
        <v>102</v>
      </c>
      <c r="I1473" s="65">
        <v>91.8</v>
      </c>
      <c r="J1473" s="65">
        <v>81.6</v>
      </c>
    </row>
    <row r="1474" s="5" customFormat="true" ht="31.5" spans="1:10">
      <c r="A1474" s="58" t="s">
        <v>22</v>
      </c>
      <c r="B1474" s="52" t="s">
        <v>2453</v>
      </c>
      <c r="C1474" s="72" t="s">
        <v>2454</v>
      </c>
      <c r="D1474" s="75" t="s">
        <v>2455</v>
      </c>
      <c r="E1474" s="52"/>
      <c r="F1474" s="58" t="s">
        <v>33</v>
      </c>
      <c r="G1474" s="52"/>
      <c r="H1474" s="58">
        <v>90</v>
      </c>
      <c r="I1474" s="30">
        <v>81</v>
      </c>
      <c r="J1474" s="71">
        <v>72</v>
      </c>
    </row>
    <row r="1475" s="5" customFormat="true" ht="28.5" spans="1:10">
      <c r="A1475" s="58" t="s">
        <v>22</v>
      </c>
      <c r="B1475" s="52" t="s">
        <v>2456</v>
      </c>
      <c r="C1475" s="51" t="s">
        <v>2457</v>
      </c>
      <c r="D1475" s="52"/>
      <c r="E1475" s="52"/>
      <c r="F1475" s="58" t="s">
        <v>33</v>
      </c>
      <c r="G1475" s="52"/>
      <c r="H1475" s="58">
        <v>45</v>
      </c>
      <c r="I1475" s="30">
        <v>40.5</v>
      </c>
      <c r="J1475" s="30">
        <v>36</v>
      </c>
    </row>
    <row r="1476" s="5" customFormat="true" ht="28.5" spans="1:10">
      <c r="A1476" s="58" t="s">
        <v>22</v>
      </c>
      <c r="B1476" s="52" t="s">
        <v>2458</v>
      </c>
      <c r="C1476" s="51" t="s">
        <v>2459</v>
      </c>
      <c r="D1476" s="52"/>
      <c r="E1476" s="52"/>
      <c r="F1476" s="58" t="s">
        <v>33</v>
      </c>
      <c r="G1476" s="52" t="s">
        <v>2460</v>
      </c>
      <c r="H1476" s="58">
        <v>285</v>
      </c>
      <c r="I1476" s="30">
        <v>256.5</v>
      </c>
      <c r="J1476" s="30">
        <v>228</v>
      </c>
    </row>
    <row r="1477" s="5" customFormat="true" spans="1:10">
      <c r="A1477" s="58" t="s">
        <v>22</v>
      </c>
      <c r="B1477" s="52" t="s">
        <v>2461</v>
      </c>
      <c r="C1477" s="51" t="s">
        <v>2462</v>
      </c>
      <c r="D1477" s="52"/>
      <c r="E1477" s="52"/>
      <c r="F1477" s="58"/>
      <c r="G1477" s="52"/>
      <c r="H1477" s="58"/>
      <c r="I1477" s="30"/>
      <c r="J1477" s="30"/>
    </row>
    <row r="1478" s="5" customFormat="true" ht="28.5" spans="1:10">
      <c r="A1478" s="58" t="s">
        <v>22</v>
      </c>
      <c r="B1478" s="52" t="s">
        <v>2463</v>
      </c>
      <c r="C1478" s="51" t="s">
        <v>2464</v>
      </c>
      <c r="D1478" s="52"/>
      <c r="E1478" s="52"/>
      <c r="F1478" s="58" t="s">
        <v>406</v>
      </c>
      <c r="G1478" s="52"/>
      <c r="H1478" s="68">
        <v>150</v>
      </c>
      <c r="I1478" s="65">
        <v>135</v>
      </c>
      <c r="J1478" s="65">
        <v>120</v>
      </c>
    </row>
    <row r="1479" s="5" customFormat="true" ht="28.5" spans="1:10">
      <c r="A1479" s="58" t="s">
        <v>22</v>
      </c>
      <c r="B1479" s="52" t="s">
        <v>2465</v>
      </c>
      <c r="C1479" s="51" t="s">
        <v>2466</v>
      </c>
      <c r="D1479" s="52"/>
      <c r="E1479" s="52"/>
      <c r="F1479" s="58" t="s">
        <v>406</v>
      </c>
      <c r="G1479" s="52"/>
      <c r="H1479" s="58">
        <v>160</v>
      </c>
      <c r="I1479" s="30">
        <v>144</v>
      </c>
      <c r="J1479" s="30">
        <v>128</v>
      </c>
    </row>
    <row r="1480" s="5" customFormat="true" ht="28.5" spans="1:10">
      <c r="A1480" s="58" t="s">
        <v>22</v>
      </c>
      <c r="B1480" s="52" t="s">
        <v>2467</v>
      </c>
      <c r="C1480" s="51" t="s">
        <v>2468</v>
      </c>
      <c r="D1480" s="52"/>
      <c r="E1480" s="52"/>
      <c r="F1480" s="58" t="s">
        <v>33</v>
      </c>
      <c r="G1480" s="52"/>
      <c r="H1480" s="58">
        <v>320</v>
      </c>
      <c r="I1480" s="30">
        <v>288</v>
      </c>
      <c r="J1480" s="30">
        <v>256</v>
      </c>
    </row>
    <row r="1481" s="5" customFormat="true" ht="128.25" spans="1:10">
      <c r="A1481" s="58" t="s">
        <v>22</v>
      </c>
      <c r="B1481" s="52" t="s">
        <v>2469</v>
      </c>
      <c r="C1481" s="51" t="s">
        <v>2470</v>
      </c>
      <c r="D1481" s="52" t="s">
        <v>2471</v>
      </c>
      <c r="E1481" s="52" t="s">
        <v>2472</v>
      </c>
      <c r="F1481" s="58" t="s">
        <v>2473</v>
      </c>
      <c r="G1481" s="52" t="s">
        <v>2474</v>
      </c>
      <c r="H1481" s="58">
        <v>9.5</v>
      </c>
      <c r="I1481" s="58">
        <v>9.5</v>
      </c>
      <c r="J1481" s="58">
        <v>9.5</v>
      </c>
    </row>
    <row r="1482" s="5" customFormat="true" ht="128.25" spans="1:10">
      <c r="A1482" s="58" t="s">
        <v>22</v>
      </c>
      <c r="B1482" s="52" t="s">
        <v>2475</v>
      </c>
      <c r="C1482" s="51" t="s">
        <v>2476</v>
      </c>
      <c r="D1482" s="52" t="s">
        <v>2471</v>
      </c>
      <c r="E1482" s="102"/>
      <c r="F1482" s="58" t="s">
        <v>2473</v>
      </c>
      <c r="G1482" s="33" t="s">
        <v>2477</v>
      </c>
      <c r="H1482" s="30">
        <v>2.5</v>
      </c>
      <c r="I1482" s="30">
        <v>2.5</v>
      </c>
      <c r="J1482" s="30">
        <v>2.5</v>
      </c>
    </row>
    <row r="1483" s="6" customFormat="true" ht="28.5" spans="1:10">
      <c r="A1483" s="30" t="s">
        <v>22</v>
      </c>
      <c r="B1483" s="92" t="s">
        <v>2478</v>
      </c>
      <c r="C1483" s="31" t="s">
        <v>2479</v>
      </c>
      <c r="D1483" s="78" t="s">
        <v>2480</v>
      </c>
      <c r="E1483" s="33"/>
      <c r="F1483" s="30" t="s">
        <v>33</v>
      </c>
      <c r="G1483" s="33"/>
      <c r="H1483" s="71">
        <v>400</v>
      </c>
      <c r="I1483" s="30">
        <v>360</v>
      </c>
      <c r="J1483" s="30">
        <v>320</v>
      </c>
    </row>
    <row r="1484" s="6" customFormat="true" ht="71.25" spans="1:10">
      <c r="A1484" s="30" t="s">
        <v>22</v>
      </c>
      <c r="B1484" s="31" t="s">
        <v>2481</v>
      </c>
      <c r="C1484" s="31" t="s">
        <v>2482</v>
      </c>
      <c r="D1484" s="31" t="s">
        <v>2483</v>
      </c>
      <c r="E1484" s="33" t="s">
        <v>2484</v>
      </c>
      <c r="F1484" s="30" t="s">
        <v>33</v>
      </c>
      <c r="G1484" s="35"/>
      <c r="H1484" s="36">
        <v>2</v>
      </c>
      <c r="I1484" s="47">
        <f t="shared" ref="I1484:I1486" si="0">H1484*0.9</f>
        <v>1.8</v>
      </c>
      <c r="J1484" s="47">
        <f t="shared" ref="J1484:J1486" si="1">0.8*H1484</f>
        <v>1.6</v>
      </c>
    </row>
    <row r="1485" s="6" customFormat="true" ht="28.5" spans="1:10">
      <c r="A1485" s="30" t="s">
        <v>22</v>
      </c>
      <c r="B1485" s="31" t="s">
        <v>2485</v>
      </c>
      <c r="C1485" s="31" t="s">
        <v>2486</v>
      </c>
      <c r="D1485" s="31" t="s">
        <v>2487</v>
      </c>
      <c r="E1485" s="33"/>
      <c r="F1485" s="30" t="s">
        <v>33</v>
      </c>
      <c r="G1485" s="35"/>
      <c r="H1485" s="36">
        <v>49.68</v>
      </c>
      <c r="I1485" s="101">
        <f t="shared" si="0"/>
        <v>44.712</v>
      </c>
      <c r="J1485" s="101">
        <f t="shared" si="1"/>
        <v>39.744</v>
      </c>
    </row>
    <row r="1486" s="6" customFormat="true" spans="1:10">
      <c r="A1486" s="30" t="s">
        <v>22</v>
      </c>
      <c r="B1486" s="31" t="s">
        <v>2488</v>
      </c>
      <c r="C1486" s="31" t="s">
        <v>2489</v>
      </c>
      <c r="D1486" s="31" t="s">
        <v>2490</v>
      </c>
      <c r="E1486" s="77"/>
      <c r="F1486" s="30" t="s">
        <v>406</v>
      </c>
      <c r="G1486" s="35"/>
      <c r="H1486" s="36">
        <v>40</v>
      </c>
      <c r="I1486" s="47">
        <f t="shared" si="0"/>
        <v>36</v>
      </c>
      <c r="J1486" s="47">
        <f t="shared" si="1"/>
        <v>32</v>
      </c>
    </row>
    <row r="1487" s="5" customFormat="true" spans="1:10">
      <c r="A1487" s="58"/>
      <c r="B1487" s="52">
        <v>250404</v>
      </c>
      <c r="C1487" s="51" t="s">
        <v>2491</v>
      </c>
      <c r="D1487" s="52"/>
      <c r="E1487" s="52"/>
      <c r="F1487" s="58"/>
      <c r="G1487" s="52"/>
      <c r="H1487" s="58"/>
      <c r="I1487" s="30"/>
      <c r="J1487" s="30"/>
    </row>
    <row r="1488" s="5" customFormat="true" spans="1:10">
      <c r="A1488" s="58" t="s">
        <v>22</v>
      </c>
      <c r="B1488" s="52">
        <v>250404001</v>
      </c>
      <c r="C1488" s="51" t="s">
        <v>2492</v>
      </c>
      <c r="D1488" s="52"/>
      <c r="E1488" s="52"/>
      <c r="F1488" s="58" t="s">
        <v>406</v>
      </c>
      <c r="G1488" s="52"/>
      <c r="H1488" s="58"/>
      <c r="I1488" s="30"/>
      <c r="J1488" s="30"/>
    </row>
    <row r="1489" s="5" customFormat="true" ht="28.5" spans="1:10">
      <c r="A1489" s="58" t="s">
        <v>22</v>
      </c>
      <c r="B1489" s="52" t="s">
        <v>2493</v>
      </c>
      <c r="C1489" s="51" t="s">
        <v>2494</v>
      </c>
      <c r="D1489" s="52"/>
      <c r="E1489" s="52"/>
      <c r="F1489" s="58" t="s">
        <v>406</v>
      </c>
      <c r="G1489" s="52"/>
      <c r="H1489" s="58">
        <v>10</v>
      </c>
      <c r="I1489" s="30">
        <v>9</v>
      </c>
      <c r="J1489" s="30">
        <v>8</v>
      </c>
    </row>
    <row r="1490" s="5" customFormat="true" spans="1:10">
      <c r="A1490" s="58" t="s">
        <v>22</v>
      </c>
      <c r="B1490" s="52" t="s">
        <v>2495</v>
      </c>
      <c r="C1490" s="51" t="s">
        <v>2496</v>
      </c>
      <c r="D1490" s="52"/>
      <c r="E1490" s="52"/>
      <c r="F1490" s="58" t="s">
        <v>406</v>
      </c>
      <c r="G1490" s="52"/>
      <c r="H1490" s="103">
        <v>35</v>
      </c>
      <c r="I1490" s="103">
        <v>31.5</v>
      </c>
      <c r="J1490" s="103">
        <v>28</v>
      </c>
    </row>
    <row r="1491" s="5" customFormat="true" spans="1:10">
      <c r="A1491" s="58" t="s">
        <v>22</v>
      </c>
      <c r="B1491" s="52">
        <v>250404002</v>
      </c>
      <c r="C1491" s="51" t="s">
        <v>2497</v>
      </c>
      <c r="D1491" s="52"/>
      <c r="E1491" s="52"/>
      <c r="F1491" s="58" t="s">
        <v>406</v>
      </c>
      <c r="G1491" s="52"/>
      <c r="H1491" s="58"/>
      <c r="I1491" s="30"/>
      <c r="J1491" s="30"/>
    </row>
    <row r="1492" s="5" customFormat="true" ht="28.5" spans="1:10">
      <c r="A1492" s="58" t="s">
        <v>22</v>
      </c>
      <c r="B1492" s="52" t="s">
        <v>2498</v>
      </c>
      <c r="C1492" s="51" t="s">
        <v>2499</v>
      </c>
      <c r="D1492" s="52"/>
      <c r="E1492" s="52"/>
      <c r="F1492" s="58" t="s">
        <v>406</v>
      </c>
      <c r="G1492" s="52"/>
      <c r="H1492" s="68">
        <v>9.5</v>
      </c>
      <c r="I1492" s="65">
        <v>8.55</v>
      </c>
      <c r="J1492" s="65">
        <v>7.6</v>
      </c>
    </row>
    <row r="1493" s="5" customFormat="true" spans="1:10">
      <c r="A1493" s="58" t="s">
        <v>22</v>
      </c>
      <c r="B1493" s="52" t="s">
        <v>2500</v>
      </c>
      <c r="C1493" s="51" t="s">
        <v>2501</v>
      </c>
      <c r="D1493" s="59"/>
      <c r="E1493" s="52"/>
      <c r="F1493" s="58" t="s">
        <v>406</v>
      </c>
      <c r="G1493" s="52"/>
      <c r="H1493" s="103">
        <v>35</v>
      </c>
      <c r="I1493" s="103">
        <v>31.5</v>
      </c>
      <c r="J1493" s="103">
        <v>28</v>
      </c>
    </row>
    <row r="1494" s="5" customFormat="true" spans="1:10">
      <c r="A1494" s="58" t="s">
        <v>22</v>
      </c>
      <c r="B1494" s="52" t="s">
        <v>2502</v>
      </c>
      <c r="C1494" s="51" t="s">
        <v>2503</v>
      </c>
      <c r="D1494" s="52"/>
      <c r="E1494" s="52"/>
      <c r="F1494" s="58" t="s">
        <v>406</v>
      </c>
      <c r="G1494" s="52"/>
      <c r="H1494" s="103">
        <v>35</v>
      </c>
      <c r="I1494" s="103">
        <v>31.5</v>
      </c>
      <c r="J1494" s="103">
        <v>28</v>
      </c>
    </row>
    <row r="1495" s="5" customFormat="true" spans="1:10">
      <c r="A1495" s="58" t="s">
        <v>22</v>
      </c>
      <c r="B1495" s="52">
        <v>250404003</v>
      </c>
      <c r="C1495" s="51" t="s">
        <v>2504</v>
      </c>
      <c r="D1495" s="52"/>
      <c r="E1495" s="52"/>
      <c r="F1495" s="58" t="s">
        <v>406</v>
      </c>
      <c r="G1495" s="52"/>
      <c r="H1495" s="58" t="s">
        <v>78</v>
      </c>
      <c r="I1495" s="58" t="s">
        <v>78</v>
      </c>
      <c r="J1495" s="58" t="s">
        <v>78</v>
      </c>
    </row>
    <row r="1496" s="5" customFormat="true" spans="1:10">
      <c r="A1496" s="58" t="s">
        <v>22</v>
      </c>
      <c r="B1496" s="52">
        <v>250404004</v>
      </c>
      <c r="C1496" s="51" t="s">
        <v>2505</v>
      </c>
      <c r="D1496" s="52"/>
      <c r="E1496" s="52"/>
      <c r="F1496" s="58" t="s">
        <v>406</v>
      </c>
      <c r="G1496" s="52"/>
      <c r="H1496" s="58" t="s">
        <v>78</v>
      </c>
      <c r="I1496" s="58" t="s">
        <v>78</v>
      </c>
      <c r="J1496" s="58" t="s">
        <v>78</v>
      </c>
    </row>
    <row r="1497" s="5" customFormat="true" spans="1:10">
      <c r="A1497" s="58" t="s">
        <v>22</v>
      </c>
      <c r="B1497" s="52">
        <v>250404005</v>
      </c>
      <c r="C1497" s="51" t="s">
        <v>2506</v>
      </c>
      <c r="D1497" s="52"/>
      <c r="E1497" s="52"/>
      <c r="F1497" s="58" t="s">
        <v>406</v>
      </c>
      <c r="G1497" s="52"/>
      <c r="H1497" s="58"/>
      <c r="I1497" s="30"/>
      <c r="J1497" s="30"/>
    </row>
    <row r="1498" s="5" customFormat="true" ht="28.5" spans="1:10">
      <c r="A1498" s="58" t="s">
        <v>22</v>
      </c>
      <c r="B1498" s="52" t="s">
        <v>2507</v>
      </c>
      <c r="C1498" s="51" t="s">
        <v>2508</v>
      </c>
      <c r="D1498" s="52"/>
      <c r="E1498" s="52"/>
      <c r="F1498" s="58" t="s">
        <v>406</v>
      </c>
      <c r="G1498" s="52"/>
      <c r="H1498" s="104">
        <v>30</v>
      </c>
      <c r="I1498" s="104">
        <v>27</v>
      </c>
      <c r="J1498" s="104">
        <v>24</v>
      </c>
    </row>
    <row r="1499" s="5" customFormat="true" ht="28.5" spans="1:10">
      <c r="A1499" s="58" t="s">
        <v>22</v>
      </c>
      <c r="B1499" s="52" t="s">
        <v>2509</v>
      </c>
      <c r="C1499" s="51" t="s">
        <v>2510</v>
      </c>
      <c r="D1499" s="52"/>
      <c r="E1499" s="52"/>
      <c r="F1499" s="58" t="s">
        <v>406</v>
      </c>
      <c r="G1499" s="52"/>
      <c r="H1499" s="104">
        <v>50</v>
      </c>
      <c r="I1499" s="104">
        <v>45</v>
      </c>
      <c r="J1499" s="104">
        <v>40</v>
      </c>
    </row>
    <row r="1500" s="5" customFormat="true" ht="28.5" spans="1:10">
      <c r="A1500" s="58" t="s">
        <v>22</v>
      </c>
      <c r="B1500" s="52">
        <v>250404006</v>
      </c>
      <c r="C1500" s="51" t="s">
        <v>2511</v>
      </c>
      <c r="D1500" s="52"/>
      <c r="E1500" s="52"/>
      <c r="F1500" s="58" t="s">
        <v>406</v>
      </c>
      <c r="G1500" s="52"/>
      <c r="H1500" s="58"/>
      <c r="I1500" s="30"/>
      <c r="J1500" s="30"/>
    </row>
    <row r="1501" s="5" customFormat="true" ht="28.5" spans="1:10">
      <c r="A1501" s="58" t="s">
        <v>22</v>
      </c>
      <c r="B1501" s="52" t="s">
        <v>2512</v>
      </c>
      <c r="C1501" s="51" t="s">
        <v>2513</v>
      </c>
      <c r="D1501" s="52"/>
      <c r="E1501" s="52"/>
      <c r="F1501" s="58" t="s">
        <v>406</v>
      </c>
      <c r="G1501" s="52"/>
      <c r="H1501" s="104">
        <v>30</v>
      </c>
      <c r="I1501" s="104">
        <v>27</v>
      </c>
      <c r="J1501" s="104">
        <v>24</v>
      </c>
    </row>
    <row r="1502" s="5" customFormat="true" ht="28.5" spans="1:10">
      <c r="A1502" s="58" t="s">
        <v>22</v>
      </c>
      <c r="B1502" s="52" t="s">
        <v>2514</v>
      </c>
      <c r="C1502" s="51" t="s">
        <v>2515</v>
      </c>
      <c r="D1502" s="52"/>
      <c r="E1502" s="52"/>
      <c r="F1502" s="58" t="s">
        <v>406</v>
      </c>
      <c r="G1502" s="52"/>
      <c r="H1502" s="104">
        <v>50</v>
      </c>
      <c r="I1502" s="104">
        <v>45</v>
      </c>
      <c r="J1502" s="104">
        <v>40</v>
      </c>
    </row>
    <row r="1503" s="5" customFormat="true" ht="28.5" spans="1:10">
      <c r="A1503" s="58" t="s">
        <v>22</v>
      </c>
      <c r="B1503" s="52">
        <v>250404007</v>
      </c>
      <c r="C1503" s="51" t="s">
        <v>2516</v>
      </c>
      <c r="D1503" s="52"/>
      <c r="E1503" s="52"/>
      <c r="F1503" s="58" t="s">
        <v>406</v>
      </c>
      <c r="G1503" s="59"/>
      <c r="H1503" s="104">
        <v>30</v>
      </c>
      <c r="I1503" s="104">
        <v>27</v>
      </c>
      <c r="J1503" s="104">
        <v>24</v>
      </c>
    </row>
    <row r="1504" s="5" customFormat="true" spans="1:10">
      <c r="A1504" s="58" t="s">
        <v>22</v>
      </c>
      <c r="B1504" s="52">
        <v>250404008</v>
      </c>
      <c r="C1504" s="51" t="s">
        <v>2517</v>
      </c>
      <c r="D1504" s="52"/>
      <c r="E1504" s="52"/>
      <c r="F1504" s="58" t="s">
        <v>406</v>
      </c>
      <c r="G1504" s="52"/>
      <c r="H1504" s="58"/>
      <c r="I1504" s="30"/>
      <c r="J1504" s="30"/>
    </row>
    <row r="1505" s="5" customFormat="true" ht="28.5" spans="1:10">
      <c r="A1505" s="58" t="s">
        <v>22</v>
      </c>
      <c r="B1505" s="52" t="s">
        <v>2518</v>
      </c>
      <c r="C1505" s="51" t="s">
        <v>2519</v>
      </c>
      <c r="D1505" s="52"/>
      <c r="E1505" s="52"/>
      <c r="F1505" s="58" t="s">
        <v>406</v>
      </c>
      <c r="G1505" s="52"/>
      <c r="H1505" s="58">
        <v>48</v>
      </c>
      <c r="I1505" s="30">
        <v>43.2</v>
      </c>
      <c r="J1505" s="30">
        <v>38.4</v>
      </c>
    </row>
    <row r="1506" s="5" customFormat="true" ht="28.5" spans="1:10">
      <c r="A1506" s="58" t="s">
        <v>22</v>
      </c>
      <c r="B1506" s="52" t="s">
        <v>2520</v>
      </c>
      <c r="C1506" s="51" t="s">
        <v>2521</v>
      </c>
      <c r="D1506" s="52"/>
      <c r="E1506" s="52"/>
      <c r="F1506" s="58" t="s">
        <v>406</v>
      </c>
      <c r="G1506" s="52"/>
      <c r="H1506" s="58">
        <v>85</v>
      </c>
      <c r="I1506" s="30">
        <v>76.5</v>
      </c>
      <c r="J1506" s="30">
        <v>68</v>
      </c>
    </row>
    <row r="1507" s="5" customFormat="true" spans="1:10">
      <c r="A1507" s="58" t="s">
        <v>22</v>
      </c>
      <c r="B1507" s="52">
        <v>250404009</v>
      </c>
      <c r="C1507" s="51" t="s">
        <v>2522</v>
      </c>
      <c r="D1507" s="52"/>
      <c r="E1507" s="52"/>
      <c r="F1507" s="58" t="s">
        <v>406</v>
      </c>
      <c r="G1507" s="52"/>
      <c r="H1507" s="58"/>
      <c r="I1507" s="30"/>
      <c r="J1507" s="30"/>
    </row>
    <row r="1508" s="5" customFormat="true" ht="28.5" spans="1:10">
      <c r="A1508" s="58" t="s">
        <v>22</v>
      </c>
      <c r="B1508" s="52" t="s">
        <v>2523</v>
      </c>
      <c r="C1508" s="51" t="s">
        <v>2524</v>
      </c>
      <c r="D1508" s="52"/>
      <c r="E1508" s="52"/>
      <c r="F1508" s="58" t="s">
        <v>406</v>
      </c>
      <c r="G1508" s="52"/>
      <c r="H1508" s="58">
        <v>28</v>
      </c>
      <c r="I1508" s="30">
        <v>25.2</v>
      </c>
      <c r="J1508" s="30">
        <v>22.4</v>
      </c>
    </row>
    <row r="1509" s="5" customFormat="true" ht="28.5" spans="1:10">
      <c r="A1509" s="58" t="s">
        <v>22</v>
      </c>
      <c r="B1509" s="52" t="s">
        <v>2525</v>
      </c>
      <c r="C1509" s="51" t="s">
        <v>2526</v>
      </c>
      <c r="D1509" s="52"/>
      <c r="E1509" s="52"/>
      <c r="F1509" s="58" t="s">
        <v>406</v>
      </c>
      <c r="G1509" s="52"/>
      <c r="H1509" s="104">
        <v>50</v>
      </c>
      <c r="I1509" s="104">
        <v>45</v>
      </c>
      <c r="J1509" s="104">
        <v>40</v>
      </c>
    </row>
    <row r="1510" s="5" customFormat="true" ht="28.5" spans="1:10">
      <c r="A1510" s="58" t="s">
        <v>22</v>
      </c>
      <c r="B1510" s="52">
        <v>250404010</v>
      </c>
      <c r="C1510" s="51" t="s">
        <v>2527</v>
      </c>
      <c r="D1510" s="52"/>
      <c r="E1510" s="52"/>
      <c r="F1510" s="58" t="s">
        <v>406</v>
      </c>
      <c r="G1510" s="52"/>
      <c r="H1510" s="58"/>
      <c r="I1510" s="30"/>
      <c r="J1510" s="30"/>
    </row>
    <row r="1511" s="5" customFormat="true" ht="28.5" spans="1:10">
      <c r="A1511" s="58" t="s">
        <v>22</v>
      </c>
      <c r="B1511" s="52" t="s">
        <v>2528</v>
      </c>
      <c r="C1511" s="51" t="s">
        <v>2529</v>
      </c>
      <c r="D1511" s="52"/>
      <c r="E1511" s="52"/>
      <c r="F1511" s="58" t="s">
        <v>406</v>
      </c>
      <c r="G1511" s="52"/>
      <c r="H1511" s="104">
        <v>30</v>
      </c>
      <c r="I1511" s="104">
        <v>27</v>
      </c>
      <c r="J1511" s="104">
        <v>24</v>
      </c>
    </row>
    <row r="1512" s="5" customFormat="true" ht="28.5" spans="1:10">
      <c r="A1512" s="58" t="s">
        <v>22</v>
      </c>
      <c r="B1512" s="52" t="s">
        <v>2530</v>
      </c>
      <c r="C1512" s="31" t="s">
        <v>2531</v>
      </c>
      <c r="D1512" s="52"/>
      <c r="E1512" s="52"/>
      <c r="F1512" s="58" t="s">
        <v>406</v>
      </c>
      <c r="G1512" s="52"/>
      <c r="H1512" s="104">
        <v>30</v>
      </c>
      <c r="I1512" s="104">
        <v>27</v>
      </c>
      <c r="J1512" s="104">
        <v>24</v>
      </c>
    </row>
    <row r="1513" s="5" customFormat="true" spans="1:10">
      <c r="A1513" s="58" t="s">
        <v>22</v>
      </c>
      <c r="B1513" s="52" t="s">
        <v>2532</v>
      </c>
      <c r="C1513" s="31" t="s">
        <v>2533</v>
      </c>
      <c r="D1513" s="52"/>
      <c r="E1513" s="52"/>
      <c r="F1513" s="58" t="s">
        <v>406</v>
      </c>
      <c r="G1513" s="52"/>
      <c r="H1513" s="104">
        <v>30</v>
      </c>
      <c r="I1513" s="104">
        <v>27</v>
      </c>
      <c r="J1513" s="104">
        <v>24</v>
      </c>
    </row>
    <row r="1514" s="5" customFormat="true" ht="28.5" spans="1:10">
      <c r="A1514" s="58" t="s">
        <v>22</v>
      </c>
      <c r="B1514" s="52" t="s">
        <v>2534</v>
      </c>
      <c r="C1514" s="51" t="s">
        <v>2535</v>
      </c>
      <c r="D1514" s="52"/>
      <c r="E1514" s="52"/>
      <c r="F1514" s="58" t="s">
        <v>406</v>
      </c>
      <c r="G1514" s="52"/>
      <c r="H1514" s="104">
        <v>50</v>
      </c>
      <c r="I1514" s="104">
        <v>45</v>
      </c>
      <c r="J1514" s="104">
        <v>40</v>
      </c>
    </row>
    <row r="1515" s="5" customFormat="true" spans="1:10">
      <c r="A1515" s="58" t="s">
        <v>22</v>
      </c>
      <c r="B1515" s="52" t="s">
        <v>2536</v>
      </c>
      <c r="C1515" s="31" t="s">
        <v>2537</v>
      </c>
      <c r="D1515" s="52"/>
      <c r="E1515" s="52"/>
      <c r="F1515" s="58" t="s">
        <v>406</v>
      </c>
      <c r="G1515" s="52"/>
      <c r="H1515" s="104">
        <v>50</v>
      </c>
      <c r="I1515" s="104">
        <v>45</v>
      </c>
      <c r="J1515" s="104">
        <v>40</v>
      </c>
    </row>
    <row r="1516" s="5" customFormat="true" spans="1:10">
      <c r="A1516" s="58" t="s">
        <v>22</v>
      </c>
      <c r="B1516" s="52" t="s">
        <v>2538</v>
      </c>
      <c r="C1516" s="31" t="s">
        <v>2539</v>
      </c>
      <c r="D1516" s="52"/>
      <c r="E1516" s="52"/>
      <c r="F1516" s="58" t="s">
        <v>406</v>
      </c>
      <c r="G1516" s="52"/>
      <c r="H1516" s="104">
        <v>50</v>
      </c>
      <c r="I1516" s="104">
        <v>45</v>
      </c>
      <c r="J1516" s="104">
        <v>40</v>
      </c>
    </row>
    <row r="1517" s="5" customFormat="true" spans="1:10">
      <c r="A1517" s="58" t="s">
        <v>22</v>
      </c>
      <c r="B1517" s="52">
        <v>250404011</v>
      </c>
      <c r="C1517" s="51" t="s">
        <v>2540</v>
      </c>
      <c r="D1517" s="33"/>
      <c r="E1517" s="52"/>
      <c r="F1517" s="58" t="s">
        <v>406</v>
      </c>
      <c r="G1517" s="52"/>
      <c r="H1517" s="58"/>
      <c r="I1517" s="30"/>
      <c r="J1517" s="30"/>
    </row>
    <row r="1518" s="5" customFormat="true" ht="42.75" spans="1:10">
      <c r="A1518" s="58" t="s">
        <v>22</v>
      </c>
      <c r="B1518" s="52" t="s">
        <v>2541</v>
      </c>
      <c r="C1518" s="51" t="s">
        <v>2542</v>
      </c>
      <c r="D1518" s="52" t="s">
        <v>2543</v>
      </c>
      <c r="E1518" s="52"/>
      <c r="F1518" s="58" t="s">
        <v>2544</v>
      </c>
      <c r="G1518" s="52" t="s">
        <v>996</v>
      </c>
      <c r="H1518" s="103">
        <v>30</v>
      </c>
      <c r="I1518" s="103">
        <v>27</v>
      </c>
      <c r="J1518" s="103">
        <v>24</v>
      </c>
    </row>
    <row r="1519" s="5" customFormat="true" ht="42.75" spans="1:10">
      <c r="A1519" s="58" t="s">
        <v>22</v>
      </c>
      <c r="B1519" s="52" t="s">
        <v>2545</v>
      </c>
      <c r="C1519" s="51" t="s">
        <v>2546</v>
      </c>
      <c r="D1519" s="52" t="s">
        <v>2543</v>
      </c>
      <c r="E1519" s="52"/>
      <c r="F1519" s="58" t="s">
        <v>2544</v>
      </c>
      <c r="G1519" s="52" t="s">
        <v>996</v>
      </c>
      <c r="H1519" s="103">
        <v>50</v>
      </c>
      <c r="I1519" s="103">
        <v>45</v>
      </c>
      <c r="J1519" s="103">
        <v>40</v>
      </c>
    </row>
    <row r="1520" s="5" customFormat="true" ht="114" spans="1:10">
      <c r="A1520" s="58" t="s">
        <v>22</v>
      </c>
      <c r="B1520" s="52" t="s">
        <v>2547</v>
      </c>
      <c r="C1520" s="51" t="s">
        <v>2548</v>
      </c>
      <c r="D1520" s="52" t="s">
        <v>2549</v>
      </c>
      <c r="E1520" s="52"/>
      <c r="F1520" s="58" t="s">
        <v>33</v>
      </c>
      <c r="G1520" s="52"/>
      <c r="H1520" s="58">
        <v>228</v>
      </c>
      <c r="I1520" s="30">
        <v>205.2</v>
      </c>
      <c r="J1520" s="30">
        <v>182.4</v>
      </c>
    </row>
    <row r="1521" s="5" customFormat="true" spans="1:10">
      <c r="A1521" s="58" t="s">
        <v>22</v>
      </c>
      <c r="B1521" s="52">
        <v>250404012</v>
      </c>
      <c r="C1521" s="51" t="s">
        <v>2550</v>
      </c>
      <c r="D1521" s="52"/>
      <c r="E1521" s="52"/>
      <c r="F1521" s="58" t="s">
        <v>406</v>
      </c>
      <c r="G1521" s="52"/>
      <c r="H1521" s="58"/>
      <c r="I1521" s="30"/>
      <c r="J1521" s="30"/>
    </row>
    <row r="1522" s="5" customFormat="true" ht="28.5" spans="1:10">
      <c r="A1522" s="58" t="s">
        <v>22</v>
      </c>
      <c r="B1522" s="52" t="s">
        <v>2551</v>
      </c>
      <c r="C1522" s="51" t="s">
        <v>2552</v>
      </c>
      <c r="D1522" s="52"/>
      <c r="E1522" s="52"/>
      <c r="F1522" s="58" t="s">
        <v>406</v>
      </c>
      <c r="G1522" s="52"/>
      <c r="H1522" s="104">
        <v>30</v>
      </c>
      <c r="I1522" s="104">
        <v>27</v>
      </c>
      <c r="J1522" s="104">
        <v>24</v>
      </c>
    </row>
    <row r="1523" s="5" customFormat="true" ht="28.5" spans="1:10">
      <c r="A1523" s="58" t="s">
        <v>22</v>
      </c>
      <c r="B1523" s="52" t="s">
        <v>2553</v>
      </c>
      <c r="C1523" s="51" t="s">
        <v>2554</v>
      </c>
      <c r="D1523" s="52"/>
      <c r="E1523" s="52"/>
      <c r="F1523" s="58" t="s">
        <v>406</v>
      </c>
      <c r="G1523" s="52"/>
      <c r="H1523" s="104">
        <v>50</v>
      </c>
      <c r="I1523" s="104">
        <v>45</v>
      </c>
      <c r="J1523" s="104">
        <v>40</v>
      </c>
    </row>
    <row r="1524" s="5" customFormat="true" spans="1:10">
      <c r="A1524" s="58" t="s">
        <v>22</v>
      </c>
      <c r="B1524" s="52">
        <v>250404013</v>
      </c>
      <c r="C1524" s="51" t="s">
        <v>2555</v>
      </c>
      <c r="D1524" s="52"/>
      <c r="E1524" s="52"/>
      <c r="F1524" s="58" t="s">
        <v>406</v>
      </c>
      <c r="G1524" s="52"/>
      <c r="H1524" s="58"/>
      <c r="I1524" s="30"/>
      <c r="J1524" s="30"/>
    </row>
    <row r="1525" s="5" customFormat="true" ht="28.5" spans="1:10">
      <c r="A1525" s="58" t="s">
        <v>22</v>
      </c>
      <c r="B1525" s="52" t="s">
        <v>2556</v>
      </c>
      <c r="C1525" s="51" t="s">
        <v>2557</v>
      </c>
      <c r="D1525" s="52"/>
      <c r="E1525" s="52"/>
      <c r="F1525" s="58" t="s">
        <v>406</v>
      </c>
      <c r="G1525" s="52"/>
      <c r="H1525" s="58">
        <v>43</v>
      </c>
      <c r="I1525" s="30">
        <v>38.7</v>
      </c>
      <c r="J1525" s="30">
        <v>34.4</v>
      </c>
    </row>
    <row r="1526" s="5" customFormat="true" ht="28.5" spans="1:10">
      <c r="A1526" s="58" t="s">
        <v>22</v>
      </c>
      <c r="B1526" s="52" t="s">
        <v>2558</v>
      </c>
      <c r="C1526" s="51" t="s">
        <v>2559</v>
      </c>
      <c r="D1526" s="52"/>
      <c r="E1526" s="52"/>
      <c r="F1526" s="58" t="s">
        <v>406</v>
      </c>
      <c r="G1526" s="52"/>
      <c r="H1526" s="58">
        <v>68</v>
      </c>
      <c r="I1526" s="30">
        <v>61.2</v>
      </c>
      <c r="J1526" s="30">
        <v>54.4</v>
      </c>
    </row>
    <row r="1527" s="5" customFormat="true" ht="28.5" spans="1:10">
      <c r="A1527" s="58" t="s">
        <v>22</v>
      </c>
      <c r="B1527" s="52" t="s">
        <v>2560</v>
      </c>
      <c r="C1527" s="51" t="s">
        <v>2561</v>
      </c>
      <c r="D1527" s="52"/>
      <c r="E1527" s="52"/>
      <c r="F1527" s="58" t="s">
        <v>406</v>
      </c>
      <c r="G1527" s="52"/>
      <c r="H1527" s="58">
        <v>57</v>
      </c>
      <c r="I1527" s="30">
        <v>51.3</v>
      </c>
      <c r="J1527" s="30">
        <v>45.6</v>
      </c>
    </row>
    <row r="1528" s="5" customFormat="true" spans="1:10">
      <c r="A1528" s="58" t="s">
        <v>22</v>
      </c>
      <c r="B1528" s="52">
        <v>250404014</v>
      </c>
      <c r="C1528" s="51" t="s">
        <v>2562</v>
      </c>
      <c r="D1528" s="52" t="s">
        <v>2563</v>
      </c>
      <c r="E1528" s="52"/>
      <c r="F1528" s="58" t="s">
        <v>406</v>
      </c>
      <c r="G1528" s="52" t="s">
        <v>996</v>
      </c>
      <c r="H1528" s="58">
        <v>47</v>
      </c>
      <c r="I1528" s="30">
        <v>42.3</v>
      </c>
      <c r="J1528" s="30">
        <v>37.6</v>
      </c>
    </row>
    <row r="1529" s="5" customFormat="true" spans="1:10">
      <c r="A1529" s="58" t="s">
        <v>22</v>
      </c>
      <c r="B1529" s="52">
        <v>250404015</v>
      </c>
      <c r="C1529" s="51" t="s">
        <v>2564</v>
      </c>
      <c r="D1529" s="59"/>
      <c r="E1529" s="52"/>
      <c r="F1529" s="58" t="s">
        <v>406</v>
      </c>
      <c r="G1529" s="52"/>
      <c r="H1529" s="58">
        <v>23</v>
      </c>
      <c r="I1529" s="30">
        <v>20.7</v>
      </c>
      <c r="J1529" s="30">
        <v>18.4</v>
      </c>
    </row>
    <row r="1530" s="5" customFormat="true" spans="1:10">
      <c r="A1530" s="58" t="s">
        <v>22</v>
      </c>
      <c r="B1530" s="52">
        <v>250404016</v>
      </c>
      <c r="C1530" s="51" t="s">
        <v>2565</v>
      </c>
      <c r="D1530" s="52"/>
      <c r="E1530" s="52"/>
      <c r="F1530" s="58" t="s">
        <v>406</v>
      </c>
      <c r="G1530" s="52"/>
      <c r="H1530" s="58" t="s">
        <v>78</v>
      </c>
      <c r="I1530" s="58" t="s">
        <v>78</v>
      </c>
      <c r="J1530" s="58" t="s">
        <v>78</v>
      </c>
    </row>
    <row r="1531" s="5" customFormat="true" ht="28.5" spans="1:10">
      <c r="A1531" s="58" t="s">
        <v>22</v>
      </c>
      <c r="B1531" s="52">
        <v>250404017</v>
      </c>
      <c r="C1531" s="51" t="s">
        <v>2566</v>
      </c>
      <c r="D1531" s="52"/>
      <c r="E1531" s="52"/>
      <c r="F1531" s="58" t="s">
        <v>406</v>
      </c>
      <c r="G1531" s="52"/>
      <c r="H1531" s="58">
        <v>65</v>
      </c>
      <c r="I1531" s="30">
        <v>58.5</v>
      </c>
      <c r="J1531" s="71">
        <v>52</v>
      </c>
    </row>
    <row r="1532" s="5" customFormat="true" spans="1:10">
      <c r="A1532" s="58" t="s">
        <v>22</v>
      </c>
      <c r="B1532" s="52">
        <v>250404018</v>
      </c>
      <c r="C1532" s="51" t="s">
        <v>2567</v>
      </c>
      <c r="D1532" s="52"/>
      <c r="E1532" s="52"/>
      <c r="F1532" s="58" t="s">
        <v>406</v>
      </c>
      <c r="G1532" s="52"/>
      <c r="H1532" s="58">
        <v>16</v>
      </c>
      <c r="I1532" s="30">
        <v>14.4</v>
      </c>
      <c r="J1532" s="30">
        <v>12.8</v>
      </c>
    </row>
    <row r="1533" s="5" customFormat="true" spans="1:10">
      <c r="A1533" s="58" t="s">
        <v>22</v>
      </c>
      <c r="B1533" s="52">
        <v>250404019</v>
      </c>
      <c r="C1533" s="51" t="s">
        <v>2568</v>
      </c>
      <c r="D1533" s="52"/>
      <c r="E1533" s="52"/>
      <c r="F1533" s="58" t="s">
        <v>406</v>
      </c>
      <c r="G1533" s="52"/>
      <c r="H1533" s="58">
        <v>5</v>
      </c>
      <c r="I1533" s="30">
        <v>4.5</v>
      </c>
      <c r="J1533" s="30">
        <v>4</v>
      </c>
    </row>
    <row r="1534" s="5" customFormat="true" ht="28.5" spans="1:10">
      <c r="A1534" s="58" t="s">
        <v>22</v>
      </c>
      <c r="B1534" s="51">
        <v>250404020</v>
      </c>
      <c r="C1534" s="51" t="s">
        <v>2569</v>
      </c>
      <c r="D1534" s="52" t="s">
        <v>2570</v>
      </c>
      <c r="E1534" s="52"/>
      <c r="F1534" s="58" t="s">
        <v>406</v>
      </c>
      <c r="G1534" s="52" t="s">
        <v>996</v>
      </c>
      <c r="H1534" s="58">
        <v>95</v>
      </c>
      <c r="I1534" s="30">
        <v>85.5</v>
      </c>
      <c r="J1534" s="30">
        <v>76</v>
      </c>
    </row>
    <row r="1535" s="5" customFormat="true" spans="1:10">
      <c r="A1535" s="58" t="s">
        <v>22</v>
      </c>
      <c r="B1535" s="52">
        <v>250404021</v>
      </c>
      <c r="C1535" s="51" t="s">
        <v>2571</v>
      </c>
      <c r="D1535" s="52"/>
      <c r="E1535" s="52"/>
      <c r="F1535" s="58" t="s">
        <v>406</v>
      </c>
      <c r="G1535" s="52"/>
      <c r="H1535" s="58">
        <v>98</v>
      </c>
      <c r="I1535" s="30">
        <v>88.2</v>
      </c>
      <c r="J1535" s="30">
        <v>78.4</v>
      </c>
    </row>
    <row r="1536" s="5" customFormat="true" spans="1:10">
      <c r="A1536" s="58" t="s">
        <v>22</v>
      </c>
      <c r="B1536" s="52">
        <v>250404022</v>
      </c>
      <c r="C1536" s="51" t="s">
        <v>2572</v>
      </c>
      <c r="D1536" s="52"/>
      <c r="E1536" s="52"/>
      <c r="F1536" s="58" t="s">
        <v>406</v>
      </c>
      <c r="G1536" s="52"/>
      <c r="H1536" s="58">
        <v>90</v>
      </c>
      <c r="I1536" s="30">
        <v>81</v>
      </c>
      <c r="J1536" s="30">
        <v>72</v>
      </c>
    </row>
    <row r="1537" s="5" customFormat="true" spans="1:10">
      <c r="A1537" s="58" t="s">
        <v>22</v>
      </c>
      <c r="B1537" s="52">
        <v>250404023</v>
      </c>
      <c r="C1537" s="51" t="s">
        <v>2573</v>
      </c>
      <c r="D1537" s="52"/>
      <c r="E1537" s="52"/>
      <c r="F1537" s="58" t="s">
        <v>406</v>
      </c>
      <c r="G1537" s="52"/>
      <c r="H1537" s="58">
        <v>130</v>
      </c>
      <c r="I1537" s="30">
        <v>117</v>
      </c>
      <c r="J1537" s="30">
        <v>104</v>
      </c>
    </row>
    <row r="1538" s="5" customFormat="true" spans="1:10">
      <c r="A1538" s="58" t="s">
        <v>22</v>
      </c>
      <c r="B1538" s="52">
        <v>250404024</v>
      </c>
      <c r="C1538" s="51" t="s">
        <v>2574</v>
      </c>
      <c r="D1538" s="52"/>
      <c r="E1538" s="52"/>
      <c r="F1538" s="58" t="s">
        <v>406</v>
      </c>
      <c r="G1538" s="52"/>
      <c r="H1538" s="58" t="s">
        <v>78</v>
      </c>
      <c r="I1538" s="58" t="s">
        <v>78</v>
      </c>
      <c r="J1538" s="58" t="s">
        <v>78</v>
      </c>
    </row>
    <row r="1539" s="5" customFormat="true" spans="1:10">
      <c r="A1539" s="58" t="s">
        <v>22</v>
      </c>
      <c r="B1539" s="52">
        <v>250404025</v>
      </c>
      <c r="C1539" s="51" t="s">
        <v>2575</v>
      </c>
      <c r="D1539" s="52"/>
      <c r="E1539" s="52"/>
      <c r="F1539" s="58" t="s">
        <v>406</v>
      </c>
      <c r="G1539" s="52"/>
      <c r="H1539" s="58">
        <v>135</v>
      </c>
      <c r="I1539" s="30">
        <v>121.5</v>
      </c>
      <c r="J1539" s="30">
        <v>108</v>
      </c>
    </row>
    <row r="1540" s="5" customFormat="true" spans="1:10">
      <c r="A1540" s="58" t="s">
        <v>22</v>
      </c>
      <c r="B1540" s="52">
        <v>250404026</v>
      </c>
      <c r="C1540" s="51" t="s">
        <v>2576</v>
      </c>
      <c r="D1540" s="52"/>
      <c r="E1540" s="52"/>
      <c r="F1540" s="107"/>
      <c r="G1540" s="52"/>
      <c r="H1540" s="58"/>
      <c r="I1540" s="30"/>
      <c r="J1540" s="30"/>
    </row>
    <row r="1541" s="5" customFormat="true" spans="1:10">
      <c r="A1541" s="58" t="s">
        <v>22</v>
      </c>
      <c r="B1541" s="52" t="s">
        <v>2577</v>
      </c>
      <c r="C1541" s="51" t="s">
        <v>2578</v>
      </c>
      <c r="D1541" s="52"/>
      <c r="E1541" s="52"/>
      <c r="F1541" s="58" t="s">
        <v>406</v>
      </c>
      <c r="G1541" s="52"/>
      <c r="H1541" s="58">
        <v>33</v>
      </c>
      <c r="I1541" s="30">
        <v>29.7</v>
      </c>
      <c r="J1541" s="30">
        <v>26.4</v>
      </c>
    </row>
    <row r="1542" s="5" customFormat="true" spans="1:10">
      <c r="A1542" s="58" t="s">
        <v>22</v>
      </c>
      <c r="B1542" s="52" t="s">
        <v>2579</v>
      </c>
      <c r="C1542" s="51" t="s">
        <v>2580</v>
      </c>
      <c r="D1542" s="52"/>
      <c r="E1542" s="52"/>
      <c r="F1542" s="58" t="s">
        <v>406</v>
      </c>
      <c r="G1542" s="52"/>
      <c r="H1542" s="58">
        <v>95</v>
      </c>
      <c r="I1542" s="30">
        <v>85.5</v>
      </c>
      <c r="J1542" s="30">
        <v>76</v>
      </c>
    </row>
    <row r="1543" s="5" customFormat="true" spans="1:10">
      <c r="A1543" s="58" t="s">
        <v>22</v>
      </c>
      <c r="B1543" s="52" t="s">
        <v>2581</v>
      </c>
      <c r="C1543" s="51" t="s">
        <v>2582</v>
      </c>
      <c r="D1543" s="52"/>
      <c r="E1543" s="52"/>
      <c r="F1543" s="58" t="s">
        <v>33</v>
      </c>
      <c r="G1543" s="52"/>
      <c r="H1543" s="58">
        <v>71</v>
      </c>
      <c r="I1543" s="30">
        <v>63.9</v>
      </c>
      <c r="J1543" s="30">
        <v>56.8</v>
      </c>
    </row>
    <row r="1544" s="5" customFormat="true" spans="1:10">
      <c r="A1544" s="58" t="s">
        <v>22</v>
      </c>
      <c r="B1544" s="52" t="s">
        <v>2583</v>
      </c>
      <c r="C1544" s="51" t="s">
        <v>2584</v>
      </c>
      <c r="D1544" s="52"/>
      <c r="E1544" s="52"/>
      <c r="F1544" s="58" t="s">
        <v>33</v>
      </c>
      <c r="G1544" s="52"/>
      <c r="H1544" s="68">
        <v>159</v>
      </c>
      <c r="I1544" s="65">
        <v>143.1</v>
      </c>
      <c r="J1544" s="65">
        <v>127.2</v>
      </c>
    </row>
    <row r="1545" s="5" customFormat="true" spans="1:10">
      <c r="A1545" s="58" t="s">
        <v>22</v>
      </c>
      <c r="B1545" s="52" t="s">
        <v>2585</v>
      </c>
      <c r="C1545" s="51" t="s">
        <v>2586</v>
      </c>
      <c r="D1545" s="75" t="s">
        <v>2587</v>
      </c>
      <c r="E1545" s="52"/>
      <c r="F1545" s="58" t="s">
        <v>406</v>
      </c>
      <c r="G1545" s="52"/>
      <c r="H1545" s="58">
        <v>95</v>
      </c>
      <c r="I1545" s="30">
        <v>85.5</v>
      </c>
      <c r="J1545" s="30">
        <v>76</v>
      </c>
    </row>
    <row r="1546" s="5" customFormat="true" ht="42.75" spans="1:10">
      <c r="A1546" s="105" t="s">
        <v>22</v>
      </c>
      <c r="B1546" s="106" t="s">
        <v>2588</v>
      </c>
      <c r="C1546" s="32" t="s">
        <v>2589</v>
      </c>
      <c r="D1546" s="32" t="s">
        <v>2590</v>
      </c>
      <c r="E1546" s="108"/>
      <c r="F1546" s="37" t="s">
        <v>406</v>
      </c>
      <c r="G1546" s="109" t="s">
        <v>996</v>
      </c>
      <c r="H1546" s="110">
        <v>65</v>
      </c>
      <c r="I1546" s="90">
        <f>H1546*0.9</f>
        <v>58.5</v>
      </c>
      <c r="J1546" s="90">
        <f>0.8*H1546</f>
        <v>52</v>
      </c>
    </row>
    <row r="1547" s="5" customFormat="true" spans="1:10">
      <c r="A1547" s="58" t="s">
        <v>22</v>
      </c>
      <c r="B1547" s="52">
        <v>250405</v>
      </c>
      <c r="C1547" s="51" t="s">
        <v>2591</v>
      </c>
      <c r="D1547" s="52"/>
      <c r="E1547" s="52"/>
      <c r="F1547" s="58"/>
      <c r="G1547" s="52"/>
      <c r="H1547" s="58"/>
      <c r="I1547" s="30"/>
      <c r="J1547" s="30"/>
    </row>
    <row r="1548" s="5" customFormat="true" spans="1:10">
      <c r="A1548" s="58" t="s">
        <v>22</v>
      </c>
      <c r="B1548" s="52">
        <v>250405001</v>
      </c>
      <c r="C1548" s="51" t="s">
        <v>2592</v>
      </c>
      <c r="D1548" s="52"/>
      <c r="E1548" s="52"/>
      <c r="F1548" s="58"/>
      <c r="G1548" s="52"/>
      <c r="H1548" s="58"/>
      <c r="I1548" s="30"/>
      <c r="J1548" s="30"/>
    </row>
    <row r="1549" s="5" customFormat="true" spans="1:10">
      <c r="A1549" s="58" t="s">
        <v>22</v>
      </c>
      <c r="B1549" s="52" t="s">
        <v>2593</v>
      </c>
      <c r="C1549" s="51" t="s">
        <v>2594</v>
      </c>
      <c r="D1549" s="52"/>
      <c r="E1549" s="52"/>
      <c r="F1549" s="58" t="s">
        <v>406</v>
      </c>
      <c r="G1549" s="52"/>
      <c r="H1549" s="58">
        <v>20</v>
      </c>
      <c r="I1549" s="30">
        <v>18</v>
      </c>
      <c r="J1549" s="30">
        <v>16</v>
      </c>
    </row>
    <row r="1550" s="5" customFormat="true" spans="1:10">
      <c r="A1550" s="58" t="s">
        <v>22</v>
      </c>
      <c r="B1550" s="52" t="s">
        <v>2595</v>
      </c>
      <c r="C1550" s="51" t="s">
        <v>2596</v>
      </c>
      <c r="D1550" s="52"/>
      <c r="E1550" s="52"/>
      <c r="F1550" s="58" t="s">
        <v>406</v>
      </c>
      <c r="G1550" s="52"/>
      <c r="H1550" s="58">
        <v>67</v>
      </c>
      <c r="I1550" s="30">
        <v>60.3</v>
      </c>
      <c r="J1550" s="30">
        <v>53.6</v>
      </c>
    </row>
    <row r="1551" s="5" customFormat="true" ht="28.5" spans="1:10">
      <c r="A1551" s="58" t="s">
        <v>22</v>
      </c>
      <c r="B1551" s="52">
        <v>250405002</v>
      </c>
      <c r="C1551" s="51" t="s">
        <v>2597</v>
      </c>
      <c r="D1551" s="52"/>
      <c r="E1551" s="52"/>
      <c r="F1551" s="58" t="s">
        <v>406</v>
      </c>
      <c r="G1551" s="59"/>
      <c r="H1551" s="58">
        <v>27</v>
      </c>
      <c r="I1551" s="30">
        <v>24.3</v>
      </c>
      <c r="J1551" s="71">
        <v>21.6</v>
      </c>
    </row>
    <row r="1552" s="5" customFormat="true" ht="28.5" spans="1:10">
      <c r="A1552" s="58" t="s">
        <v>22</v>
      </c>
      <c r="B1552" s="52">
        <v>250405003</v>
      </c>
      <c r="C1552" s="51" t="s">
        <v>2598</v>
      </c>
      <c r="D1552" s="52"/>
      <c r="E1552" s="52"/>
      <c r="F1552" s="58" t="s">
        <v>406</v>
      </c>
      <c r="G1552" s="59"/>
      <c r="H1552" s="58">
        <v>25</v>
      </c>
      <c r="I1552" s="30">
        <v>22.5</v>
      </c>
      <c r="J1552" s="71">
        <v>20</v>
      </c>
    </row>
    <row r="1553" s="5" customFormat="true" ht="28.5" spans="1:10">
      <c r="A1553" s="58" t="s">
        <v>22</v>
      </c>
      <c r="B1553" s="52">
        <v>250405004</v>
      </c>
      <c r="C1553" s="51" t="s">
        <v>2599</v>
      </c>
      <c r="D1553" s="52" t="s">
        <v>2600</v>
      </c>
      <c r="E1553" s="52"/>
      <c r="F1553" s="58" t="s">
        <v>406</v>
      </c>
      <c r="G1553" s="52" t="s">
        <v>2272</v>
      </c>
      <c r="H1553" s="58">
        <v>28</v>
      </c>
      <c r="I1553" s="30">
        <v>25.2</v>
      </c>
      <c r="J1553" s="30">
        <v>22.4</v>
      </c>
    </row>
    <row r="1554" s="5" customFormat="true" ht="28.5" spans="1:10">
      <c r="A1554" s="58" t="s">
        <v>22</v>
      </c>
      <c r="B1554" s="52">
        <v>250405005</v>
      </c>
      <c r="C1554" s="51" t="s">
        <v>2601</v>
      </c>
      <c r="D1554" s="52" t="s">
        <v>2602</v>
      </c>
      <c r="E1554" s="52"/>
      <c r="F1554" s="58" t="s">
        <v>406</v>
      </c>
      <c r="G1554" s="52" t="s">
        <v>2272</v>
      </c>
      <c r="H1554" s="58">
        <v>85</v>
      </c>
      <c r="I1554" s="30">
        <v>76.5</v>
      </c>
      <c r="J1554" s="30">
        <v>68</v>
      </c>
    </row>
    <row r="1555" s="5" customFormat="true" ht="28.5" spans="1:10">
      <c r="A1555" s="58" t="s">
        <v>22</v>
      </c>
      <c r="B1555" s="52">
        <v>250405006</v>
      </c>
      <c r="C1555" s="51" t="s">
        <v>2603</v>
      </c>
      <c r="D1555" s="52"/>
      <c r="E1555" s="52"/>
      <c r="F1555" s="58" t="s">
        <v>406</v>
      </c>
      <c r="G1555" s="59"/>
      <c r="H1555" s="58">
        <v>30</v>
      </c>
      <c r="I1555" s="30">
        <v>27</v>
      </c>
      <c r="J1555" s="30">
        <v>24</v>
      </c>
    </row>
    <row r="1556" s="5" customFormat="true" ht="28.5" spans="1:10">
      <c r="A1556" s="58" t="s">
        <v>22</v>
      </c>
      <c r="B1556" s="52">
        <v>250405007</v>
      </c>
      <c r="C1556" s="51" t="s">
        <v>2604</v>
      </c>
      <c r="D1556" s="52"/>
      <c r="E1556" s="52"/>
      <c r="F1556" s="58" t="s">
        <v>406</v>
      </c>
      <c r="G1556" s="59"/>
      <c r="H1556" s="58">
        <v>10</v>
      </c>
      <c r="I1556" s="30">
        <v>9</v>
      </c>
      <c r="J1556" s="30">
        <v>8</v>
      </c>
    </row>
    <row r="1557" s="5" customFormat="true" spans="1:10">
      <c r="A1557" s="58" t="s">
        <v>22</v>
      </c>
      <c r="B1557" s="52">
        <v>250405008</v>
      </c>
      <c r="C1557" s="51" t="s">
        <v>2605</v>
      </c>
      <c r="D1557" s="52"/>
      <c r="E1557" s="52"/>
      <c r="F1557" s="58" t="s">
        <v>406</v>
      </c>
      <c r="G1557" s="52"/>
      <c r="H1557" s="58">
        <v>33</v>
      </c>
      <c r="I1557" s="30">
        <v>29.7</v>
      </c>
      <c r="J1557" s="30">
        <v>26.4</v>
      </c>
    </row>
    <row r="1558" s="5" customFormat="true" spans="1:10">
      <c r="A1558" s="58" t="s">
        <v>22</v>
      </c>
      <c r="B1558" s="52">
        <v>250405009</v>
      </c>
      <c r="C1558" s="51" t="s">
        <v>2606</v>
      </c>
      <c r="D1558" s="52"/>
      <c r="E1558" s="52"/>
      <c r="F1558" s="58" t="s">
        <v>406</v>
      </c>
      <c r="G1558" s="52"/>
      <c r="H1558" s="58">
        <v>33</v>
      </c>
      <c r="I1558" s="30">
        <v>29.7</v>
      </c>
      <c r="J1558" s="30">
        <v>26.4</v>
      </c>
    </row>
    <row r="1559" s="5" customFormat="true" spans="1:10">
      <c r="A1559" s="58"/>
      <c r="B1559" s="52">
        <v>2505</v>
      </c>
      <c r="C1559" s="51" t="s">
        <v>2607</v>
      </c>
      <c r="D1559" s="52"/>
      <c r="E1559" s="52"/>
      <c r="F1559" s="58"/>
      <c r="G1559" s="52"/>
      <c r="H1559" s="58"/>
      <c r="I1559" s="30"/>
      <c r="J1559" s="30"/>
    </row>
    <row r="1560" s="5" customFormat="true" spans="1:10">
      <c r="A1560" s="58"/>
      <c r="B1560" s="52">
        <v>250501</v>
      </c>
      <c r="C1560" s="51" t="s">
        <v>2608</v>
      </c>
      <c r="D1560" s="52"/>
      <c r="E1560" s="52"/>
      <c r="F1560" s="58"/>
      <c r="G1560" s="52"/>
      <c r="H1560" s="58"/>
      <c r="I1560" s="30"/>
      <c r="J1560" s="30"/>
    </row>
    <row r="1561" s="5" customFormat="true" spans="1:10">
      <c r="A1561" s="58" t="s">
        <v>22</v>
      </c>
      <c r="B1561" s="52">
        <v>250501001</v>
      </c>
      <c r="C1561" s="51" t="s">
        <v>2609</v>
      </c>
      <c r="D1561" s="59"/>
      <c r="E1561" s="52"/>
      <c r="F1561" s="58" t="s">
        <v>406</v>
      </c>
      <c r="G1561" s="52"/>
      <c r="H1561" s="58">
        <v>8</v>
      </c>
      <c r="I1561" s="30">
        <v>7.2</v>
      </c>
      <c r="J1561" s="30">
        <v>6.4</v>
      </c>
    </row>
    <row r="1562" s="5" customFormat="true" spans="1:10">
      <c r="A1562" s="58" t="s">
        <v>22</v>
      </c>
      <c r="B1562" s="52">
        <v>250501002</v>
      </c>
      <c r="C1562" s="51" t="s">
        <v>2610</v>
      </c>
      <c r="D1562" s="59"/>
      <c r="E1562" s="52"/>
      <c r="F1562" s="58" t="s">
        <v>406</v>
      </c>
      <c r="G1562" s="59"/>
      <c r="H1562" s="58">
        <v>7.2</v>
      </c>
      <c r="I1562" s="30">
        <v>6.48</v>
      </c>
      <c r="J1562" s="71">
        <v>5.76</v>
      </c>
    </row>
    <row r="1563" s="5" customFormat="true" spans="1:10">
      <c r="A1563" s="58" t="s">
        <v>22</v>
      </c>
      <c r="B1563" s="52" t="s">
        <v>2611</v>
      </c>
      <c r="C1563" s="51" t="s">
        <v>2612</v>
      </c>
      <c r="D1563" s="52"/>
      <c r="E1563" s="52"/>
      <c r="F1563" s="58" t="s">
        <v>406</v>
      </c>
      <c r="G1563" s="52"/>
      <c r="H1563" s="73">
        <v>77</v>
      </c>
      <c r="I1563" s="74">
        <v>69.3</v>
      </c>
      <c r="J1563" s="74">
        <v>61.6</v>
      </c>
    </row>
    <row r="1564" s="5" customFormat="true" spans="1:10">
      <c r="A1564" s="58" t="s">
        <v>22</v>
      </c>
      <c r="B1564" s="52">
        <v>250501003</v>
      </c>
      <c r="C1564" s="51" t="s">
        <v>2613</v>
      </c>
      <c r="D1564" s="52"/>
      <c r="E1564" s="52"/>
      <c r="F1564" s="58" t="s">
        <v>406</v>
      </c>
      <c r="G1564" s="52"/>
      <c r="H1564" s="58">
        <v>13</v>
      </c>
      <c r="I1564" s="30">
        <v>11.7</v>
      </c>
      <c r="J1564" s="71">
        <v>10.4</v>
      </c>
    </row>
    <row r="1565" s="5" customFormat="true" ht="28.5" spans="1:10">
      <c r="A1565" s="58" t="s">
        <v>22</v>
      </c>
      <c r="B1565" s="52">
        <v>250501004</v>
      </c>
      <c r="C1565" s="51" t="s">
        <v>2614</v>
      </c>
      <c r="D1565" s="52" t="s">
        <v>2615</v>
      </c>
      <c r="E1565" s="52"/>
      <c r="F1565" s="58" t="s">
        <v>2616</v>
      </c>
      <c r="G1565" s="52" t="s">
        <v>996</v>
      </c>
      <c r="H1565" s="58">
        <v>9.9</v>
      </c>
      <c r="I1565" s="30">
        <v>8.91</v>
      </c>
      <c r="J1565" s="71">
        <v>7.92</v>
      </c>
    </row>
    <row r="1566" s="5" customFormat="true" spans="1:10">
      <c r="A1566" s="58" t="s">
        <v>22</v>
      </c>
      <c r="B1566" s="52">
        <v>250501005</v>
      </c>
      <c r="C1566" s="51" t="s">
        <v>2617</v>
      </c>
      <c r="D1566" s="52"/>
      <c r="E1566" s="52"/>
      <c r="F1566" s="58" t="s">
        <v>2618</v>
      </c>
      <c r="G1566" s="52"/>
      <c r="H1566" s="58">
        <v>14</v>
      </c>
      <c r="I1566" s="30">
        <v>12.6</v>
      </c>
      <c r="J1566" s="30">
        <v>11.2</v>
      </c>
    </row>
    <row r="1567" s="5" customFormat="true" spans="1:10">
      <c r="A1567" s="58" t="s">
        <v>22</v>
      </c>
      <c r="B1567" s="52">
        <v>250501006</v>
      </c>
      <c r="C1567" s="51" t="s">
        <v>2619</v>
      </c>
      <c r="D1567" s="52"/>
      <c r="E1567" s="52"/>
      <c r="F1567" s="58" t="s">
        <v>406</v>
      </c>
      <c r="G1567" s="52"/>
      <c r="H1567" s="58">
        <v>43</v>
      </c>
      <c r="I1567" s="30">
        <v>38.7</v>
      </c>
      <c r="J1567" s="30">
        <v>34.4</v>
      </c>
    </row>
    <row r="1568" s="5" customFormat="true" spans="1:10">
      <c r="A1568" s="58" t="s">
        <v>22</v>
      </c>
      <c r="B1568" s="52">
        <v>250501007</v>
      </c>
      <c r="C1568" s="51" t="s">
        <v>2620</v>
      </c>
      <c r="D1568" s="52"/>
      <c r="E1568" s="52"/>
      <c r="F1568" s="58" t="s">
        <v>406</v>
      </c>
      <c r="G1568" s="52"/>
      <c r="H1568" s="58">
        <v>152</v>
      </c>
      <c r="I1568" s="30">
        <v>136.8</v>
      </c>
      <c r="J1568" s="30">
        <v>121.6</v>
      </c>
    </row>
    <row r="1569" s="5" customFormat="true" ht="28.5" spans="1:10">
      <c r="A1569" s="58" t="s">
        <v>22</v>
      </c>
      <c r="B1569" s="52">
        <v>250501008</v>
      </c>
      <c r="C1569" s="51" t="s">
        <v>2621</v>
      </c>
      <c r="D1569" s="52"/>
      <c r="E1569" s="52"/>
      <c r="F1569" s="58" t="s">
        <v>406</v>
      </c>
      <c r="G1569" s="52"/>
      <c r="H1569" s="58">
        <v>30</v>
      </c>
      <c r="I1569" s="30">
        <v>27</v>
      </c>
      <c r="J1569" s="30">
        <v>24</v>
      </c>
    </row>
    <row r="1570" s="5" customFormat="true" spans="1:10">
      <c r="A1570" s="58" t="s">
        <v>22</v>
      </c>
      <c r="B1570" s="52">
        <v>250501009</v>
      </c>
      <c r="C1570" s="51" t="s">
        <v>2622</v>
      </c>
      <c r="D1570" s="52"/>
      <c r="E1570" s="52"/>
      <c r="F1570" s="58" t="s">
        <v>406</v>
      </c>
      <c r="G1570" s="52"/>
      <c r="H1570" s="58">
        <v>61</v>
      </c>
      <c r="I1570" s="30">
        <v>54.9</v>
      </c>
      <c r="J1570" s="71">
        <v>48.8</v>
      </c>
    </row>
    <row r="1571" s="5" customFormat="true" spans="1:10">
      <c r="A1571" s="58" t="s">
        <v>22</v>
      </c>
      <c r="B1571" s="52">
        <v>250501010</v>
      </c>
      <c r="C1571" s="51" t="s">
        <v>2623</v>
      </c>
      <c r="D1571" s="52"/>
      <c r="E1571" s="52"/>
      <c r="F1571" s="58" t="s">
        <v>406</v>
      </c>
      <c r="G1571" s="52"/>
      <c r="H1571" s="58">
        <v>63</v>
      </c>
      <c r="I1571" s="30">
        <v>56.7</v>
      </c>
      <c r="J1571" s="71">
        <v>50.4</v>
      </c>
    </row>
    <row r="1572" s="5" customFormat="true" spans="1:10">
      <c r="A1572" s="58" t="s">
        <v>22</v>
      </c>
      <c r="B1572" s="52">
        <v>250501011</v>
      </c>
      <c r="C1572" s="51" t="s">
        <v>2624</v>
      </c>
      <c r="D1572" s="52"/>
      <c r="E1572" s="52"/>
      <c r="F1572" s="58" t="s">
        <v>406</v>
      </c>
      <c r="G1572" s="52"/>
      <c r="H1572" s="58">
        <v>63</v>
      </c>
      <c r="I1572" s="30">
        <v>56.7</v>
      </c>
      <c r="J1572" s="71">
        <v>50.4</v>
      </c>
    </row>
    <row r="1573" s="5" customFormat="true" spans="1:10">
      <c r="A1573" s="58" t="s">
        <v>22</v>
      </c>
      <c r="B1573" s="52">
        <v>250501012</v>
      </c>
      <c r="C1573" s="51" t="s">
        <v>2625</v>
      </c>
      <c r="D1573" s="52"/>
      <c r="E1573" s="52"/>
      <c r="F1573" s="58" t="s">
        <v>406</v>
      </c>
      <c r="G1573" s="52"/>
      <c r="H1573" s="58">
        <v>63</v>
      </c>
      <c r="I1573" s="30">
        <v>56.7</v>
      </c>
      <c r="J1573" s="71">
        <v>50.4</v>
      </c>
    </row>
    <row r="1574" s="5" customFormat="true" spans="1:10">
      <c r="A1574" s="58" t="s">
        <v>22</v>
      </c>
      <c r="B1574" s="52">
        <v>250501013</v>
      </c>
      <c r="C1574" s="51" t="s">
        <v>2626</v>
      </c>
      <c r="D1574" s="52" t="s">
        <v>2627</v>
      </c>
      <c r="E1574" s="52"/>
      <c r="F1574" s="58" t="s">
        <v>406</v>
      </c>
      <c r="G1574" s="52"/>
      <c r="H1574" s="73">
        <v>73</v>
      </c>
      <c r="I1574" s="74">
        <v>65.7</v>
      </c>
      <c r="J1574" s="74">
        <v>58.4</v>
      </c>
    </row>
    <row r="1575" s="5" customFormat="true" spans="1:10">
      <c r="A1575" s="58" t="s">
        <v>22</v>
      </c>
      <c r="B1575" s="52">
        <v>250501014</v>
      </c>
      <c r="C1575" s="51" t="s">
        <v>2628</v>
      </c>
      <c r="D1575" s="52" t="s">
        <v>2627</v>
      </c>
      <c r="E1575" s="52"/>
      <c r="F1575" s="58" t="s">
        <v>406</v>
      </c>
      <c r="G1575" s="52"/>
      <c r="H1575" s="73">
        <v>69</v>
      </c>
      <c r="I1575" s="74">
        <v>62.1</v>
      </c>
      <c r="J1575" s="74">
        <v>55.2</v>
      </c>
    </row>
    <row r="1576" s="5" customFormat="true" spans="1:10">
      <c r="A1576" s="58" t="s">
        <v>22</v>
      </c>
      <c r="B1576" s="52">
        <v>250501015</v>
      </c>
      <c r="C1576" s="51" t="s">
        <v>2629</v>
      </c>
      <c r="D1576" s="52"/>
      <c r="E1576" s="52"/>
      <c r="F1576" s="58" t="s">
        <v>406</v>
      </c>
      <c r="G1576" s="52"/>
      <c r="H1576" s="58">
        <v>66</v>
      </c>
      <c r="I1576" s="30">
        <v>59.4</v>
      </c>
      <c r="J1576" s="30">
        <v>52.8</v>
      </c>
    </row>
    <row r="1577" s="5" customFormat="true" spans="1:10">
      <c r="A1577" s="58" t="s">
        <v>22</v>
      </c>
      <c r="B1577" s="52">
        <v>250501016</v>
      </c>
      <c r="C1577" s="51" t="s">
        <v>2630</v>
      </c>
      <c r="D1577" s="52" t="s">
        <v>2627</v>
      </c>
      <c r="E1577" s="52"/>
      <c r="F1577" s="58" t="s">
        <v>406</v>
      </c>
      <c r="G1577" s="52"/>
      <c r="H1577" s="58">
        <v>66</v>
      </c>
      <c r="I1577" s="30">
        <v>59.4</v>
      </c>
      <c r="J1577" s="30">
        <v>52.8</v>
      </c>
    </row>
    <row r="1578" s="5" customFormat="true" spans="1:10">
      <c r="A1578" s="58" t="s">
        <v>22</v>
      </c>
      <c r="B1578" s="52">
        <v>250501017</v>
      </c>
      <c r="C1578" s="51" t="s">
        <v>2631</v>
      </c>
      <c r="D1578" s="52" t="s">
        <v>2627</v>
      </c>
      <c r="E1578" s="52"/>
      <c r="F1578" s="58" t="s">
        <v>406</v>
      </c>
      <c r="G1578" s="52"/>
      <c r="H1578" s="58">
        <v>66</v>
      </c>
      <c r="I1578" s="30">
        <v>59.4</v>
      </c>
      <c r="J1578" s="30">
        <v>52.8</v>
      </c>
    </row>
    <row r="1579" s="5" customFormat="true" spans="1:10">
      <c r="A1579" s="58" t="s">
        <v>22</v>
      </c>
      <c r="B1579" s="52">
        <v>250501018</v>
      </c>
      <c r="C1579" s="51" t="s">
        <v>2632</v>
      </c>
      <c r="D1579" s="52" t="s">
        <v>2627</v>
      </c>
      <c r="E1579" s="52"/>
      <c r="F1579" s="58" t="s">
        <v>406</v>
      </c>
      <c r="G1579" s="52"/>
      <c r="H1579" s="58">
        <v>66</v>
      </c>
      <c r="I1579" s="30">
        <v>59.4</v>
      </c>
      <c r="J1579" s="30">
        <v>52.8</v>
      </c>
    </row>
    <row r="1580" s="5" customFormat="true" spans="1:10">
      <c r="A1580" s="58" t="s">
        <v>22</v>
      </c>
      <c r="B1580" s="52">
        <v>250501019</v>
      </c>
      <c r="C1580" s="51" t="s">
        <v>2633</v>
      </c>
      <c r="D1580" s="52" t="s">
        <v>2627</v>
      </c>
      <c r="E1580" s="52"/>
      <c r="F1580" s="58" t="s">
        <v>406</v>
      </c>
      <c r="G1580" s="52"/>
      <c r="H1580" s="58">
        <v>66</v>
      </c>
      <c r="I1580" s="30">
        <v>59.4</v>
      </c>
      <c r="J1580" s="30">
        <v>52.8</v>
      </c>
    </row>
    <row r="1581" s="5" customFormat="true" spans="1:10">
      <c r="A1581" s="58" t="s">
        <v>22</v>
      </c>
      <c r="B1581" s="52">
        <v>250501020</v>
      </c>
      <c r="C1581" s="51" t="s">
        <v>2634</v>
      </c>
      <c r="D1581" s="52" t="s">
        <v>2627</v>
      </c>
      <c r="E1581" s="52"/>
      <c r="F1581" s="58" t="s">
        <v>406</v>
      </c>
      <c r="G1581" s="52"/>
      <c r="H1581" s="58">
        <v>66</v>
      </c>
      <c r="I1581" s="30">
        <v>59.4</v>
      </c>
      <c r="J1581" s="30">
        <v>52.8</v>
      </c>
    </row>
    <row r="1582" s="5" customFormat="true" spans="1:10">
      <c r="A1582" s="58" t="s">
        <v>22</v>
      </c>
      <c r="B1582" s="52">
        <v>250501021</v>
      </c>
      <c r="C1582" s="51" t="s">
        <v>2635</v>
      </c>
      <c r="D1582" s="52" t="s">
        <v>2627</v>
      </c>
      <c r="E1582" s="52"/>
      <c r="F1582" s="58" t="s">
        <v>406</v>
      </c>
      <c r="G1582" s="52"/>
      <c r="H1582" s="58">
        <v>66</v>
      </c>
      <c r="I1582" s="30">
        <v>59.4</v>
      </c>
      <c r="J1582" s="30">
        <v>52.8</v>
      </c>
    </row>
    <row r="1583" s="5" customFormat="true" spans="1:10">
      <c r="A1583" s="58" t="s">
        <v>22</v>
      </c>
      <c r="B1583" s="52">
        <v>250501022</v>
      </c>
      <c r="C1583" s="51" t="s">
        <v>2636</v>
      </c>
      <c r="D1583" s="52"/>
      <c r="E1583" s="52"/>
      <c r="F1583" s="58" t="s">
        <v>406</v>
      </c>
      <c r="G1583" s="59"/>
      <c r="H1583" s="58">
        <v>59</v>
      </c>
      <c r="I1583" s="30">
        <v>53.1</v>
      </c>
      <c r="J1583" s="71">
        <v>47.2</v>
      </c>
    </row>
    <row r="1584" s="5" customFormat="true" spans="1:10">
      <c r="A1584" s="58" t="s">
        <v>22</v>
      </c>
      <c r="B1584" s="52" t="s">
        <v>2637</v>
      </c>
      <c r="C1584" s="51" t="s">
        <v>2638</v>
      </c>
      <c r="D1584" s="52"/>
      <c r="E1584" s="52"/>
      <c r="F1584" s="58" t="s">
        <v>406</v>
      </c>
      <c r="G1584" s="52"/>
      <c r="H1584" s="58">
        <v>100</v>
      </c>
      <c r="I1584" s="30">
        <v>90</v>
      </c>
      <c r="J1584" s="71">
        <v>80</v>
      </c>
    </row>
    <row r="1585" s="5" customFormat="true" spans="1:10">
      <c r="A1585" s="58" t="s">
        <v>22</v>
      </c>
      <c r="B1585" s="52">
        <v>250501023</v>
      </c>
      <c r="C1585" s="51" t="s">
        <v>2639</v>
      </c>
      <c r="D1585" s="52" t="s">
        <v>2627</v>
      </c>
      <c r="E1585" s="52"/>
      <c r="F1585" s="58" t="s">
        <v>406</v>
      </c>
      <c r="G1585" s="52"/>
      <c r="H1585" s="58">
        <v>70</v>
      </c>
      <c r="I1585" s="30">
        <v>63</v>
      </c>
      <c r="J1585" s="30">
        <v>56</v>
      </c>
    </row>
    <row r="1586" s="5" customFormat="true" spans="1:10">
      <c r="A1586" s="58" t="s">
        <v>22</v>
      </c>
      <c r="B1586" s="52">
        <v>250501024</v>
      </c>
      <c r="C1586" s="51" t="s">
        <v>2640</v>
      </c>
      <c r="D1586" s="52"/>
      <c r="E1586" s="52"/>
      <c r="F1586" s="58" t="s">
        <v>406</v>
      </c>
      <c r="G1586" s="52"/>
      <c r="H1586" s="58">
        <v>66</v>
      </c>
      <c r="I1586" s="30">
        <v>59.4</v>
      </c>
      <c r="J1586" s="30">
        <v>52.8</v>
      </c>
    </row>
    <row r="1587" s="5" customFormat="true" spans="1:10">
      <c r="A1587" s="58" t="s">
        <v>22</v>
      </c>
      <c r="B1587" s="52">
        <v>250501025</v>
      </c>
      <c r="C1587" s="51" t="s">
        <v>2641</v>
      </c>
      <c r="D1587" s="52"/>
      <c r="E1587" s="52"/>
      <c r="F1587" s="58" t="s">
        <v>406</v>
      </c>
      <c r="G1587" s="52"/>
      <c r="H1587" s="58">
        <v>59</v>
      </c>
      <c r="I1587" s="30">
        <v>53.1</v>
      </c>
      <c r="J1587" s="71">
        <v>47.2</v>
      </c>
    </row>
    <row r="1588" s="5" customFormat="true" spans="1:10">
      <c r="A1588" s="58" t="s">
        <v>22</v>
      </c>
      <c r="B1588" s="52">
        <v>250501026</v>
      </c>
      <c r="C1588" s="51" t="s">
        <v>2642</v>
      </c>
      <c r="D1588" s="59"/>
      <c r="E1588" s="52"/>
      <c r="F1588" s="58" t="s">
        <v>406</v>
      </c>
      <c r="G1588" s="52"/>
      <c r="H1588" s="58">
        <v>9</v>
      </c>
      <c r="I1588" s="30">
        <v>8.1</v>
      </c>
      <c r="J1588" s="30">
        <v>7.2</v>
      </c>
    </row>
    <row r="1589" s="5" customFormat="true" spans="1:10">
      <c r="A1589" s="58" t="s">
        <v>22</v>
      </c>
      <c r="B1589" s="52">
        <v>250501027</v>
      </c>
      <c r="C1589" s="51" t="s">
        <v>2643</v>
      </c>
      <c r="D1589" s="52"/>
      <c r="E1589" s="52"/>
      <c r="F1589" s="58" t="s">
        <v>406</v>
      </c>
      <c r="G1589" s="52"/>
      <c r="H1589" s="58">
        <v>59</v>
      </c>
      <c r="I1589" s="30">
        <v>53.1</v>
      </c>
      <c r="J1589" s="71">
        <v>47.2</v>
      </c>
    </row>
    <row r="1590" s="5" customFormat="true" spans="1:10">
      <c r="A1590" s="58" t="s">
        <v>22</v>
      </c>
      <c r="B1590" s="52">
        <v>250501028</v>
      </c>
      <c r="C1590" s="51" t="s">
        <v>2644</v>
      </c>
      <c r="D1590" s="52"/>
      <c r="E1590" s="52"/>
      <c r="F1590" s="58" t="s">
        <v>2618</v>
      </c>
      <c r="G1590" s="52"/>
      <c r="H1590" s="58">
        <v>9</v>
      </c>
      <c r="I1590" s="30">
        <v>8.1</v>
      </c>
      <c r="J1590" s="30">
        <v>7.2</v>
      </c>
    </row>
    <row r="1591" s="5" customFormat="true" spans="1:10">
      <c r="A1591" s="58" t="s">
        <v>22</v>
      </c>
      <c r="B1591" s="52">
        <v>250501029</v>
      </c>
      <c r="C1591" s="51" t="s">
        <v>2645</v>
      </c>
      <c r="D1591" s="52" t="s">
        <v>2627</v>
      </c>
      <c r="E1591" s="52"/>
      <c r="F1591" s="58" t="s">
        <v>2618</v>
      </c>
      <c r="G1591" s="52"/>
      <c r="H1591" s="58">
        <v>66</v>
      </c>
      <c r="I1591" s="30">
        <v>59.4</v>
      </c>
      <c r="J1591" s="30">
        <v>52.8</v>
      </c>
    </row>
    <row r="1592" s="5" customFormat="true" spans="1:10">
      <c r="A1592" s="58" t="s">
        <v>22</v>
      </c>
      <c r="B1592" s="52">
        <v>250501030</v>
      </c>
      <c r="C1592" s="51" t="s">
        <v>2646</v>
      </c>
      <c r="D1592" s="52"/>
      <c r="E1592" s="52"/>
      <c r="F1592" s="58" t="s">
        <v>406</v>
      </c>
      <c r="G1592" s="52"/>
      <c r="H1592" s="58" t="s">
        <v>78</v>
      </c>
      <c r="I1592" s="58" t="s">
        <v>78</v>
      </c>
      <c r="J1592" s="58" t="s">
        <v>78</v>
      </c>
    </row>
    <row r="1593" s="5" customFormat="true" spans="1:10">
      <c r="A1593" s="58" t="s">
        <v>22</v>
      </c>
      <c r="B1593" s="52" t="s">
        <v>2647</v>
      </c>
      <c r="C1593" s="51" t="s">
        <v>2648</v>
      </c>
      <c r="D1593" s="52"/>
      <c r="E1593" s="52"/>
      <c r="F1593" s="58" t="s">
        <v>406</v>
      </c>
      <c r="G1593" s="52"/>
      <c r="H1593" s="58" t="s">
        <v>78</v>
      </c>
      <c r="I1593" s="58" t="s">
        <v>78</v>
      </c>
      <c r="J1593" s="58" t="s">
        <v>78</v>
      </c>
    </row>
    <row r="1594" s="5" customFormat="true" spans="1:10">
      <c r="A1594" s="58" t="s">
        <v>22</v>
      </c>
      <c r="B1594" s="52" t="s">
        <v>2649</v>
      </c>
      <c r="C1594" s="51" t="s">
        <v>2650</v>
      </c>
      <c r="D1594" s="52"/>
      <c r="E1594" s="52"/>
      <c r="F1594" s="58" t="s">
        <v>406</v>
      </c>
      <c r="G1594" s="52"/>
      <c r="H1594" s="58" t="s">
        <v>78</v>
      </c>
      <c r="I1594" s="58" t="s">
        <v>78</v>
      </c>
      <c r="J1594" s="58" t="s">
        <v>78</v>
      </c>
    </row>
    <row r="1595" s="5" customFormat="true" spans="1:10">
      <c r="A1595" s="58" t="s">
        <v>22</v>
      </c>
      <c r="B1595" s="52">
        <v>250501031</v>
      </c>
      <c r="C1595" s="51" t="s">
        <v>2651</v>
      </c>
      <c r="D1595" s="52"/>
      <c r="E1595" s="52"/>
      <c r="F1595" s="58" t="s">
        <v>406</v>
      </c>
      <c r="G1595" s="52"/>
      <c r="H1595" s="58"/>
      <c r="I1595" s="30"/>
      <c r="J1595" s="30"/>
    </row>
    <row r="1596" s="5" customFormat="true" spans="1:10">
      <c r="A1596" s="58" t="s">
        <v>22</v>
      </c>
      <c r="B1596" s="52" t="s">
        <v>2652</v>
      </c>
      <c r="C1596" s="51" t="s">
        <v>2653</v>
      </c>
      <c r="D1596" s="52"/>
      <c r="E1596" s="52"/>
      <c r="F1596" s="58" t="s">
        <v>406</v>
      </c>
      <c r="G1596" s="52"/>
      <c r="H1596" s="58">
        <v>70</v>
      </c>
      <c r="I1596" s="30">
        <v>63</v>
      </c>
      <c r="J1596" s="30">
        <v>56</v>
      </c>
    </row>
    <row r="1597" s="5" customFormat="true" spans="1:10">
      <c r="A1597" s="58" t="s">
        <v>22</v>
      </c>
      <c r="B1597" s="52" t="s">
        <v>2654</v>
      </c>
      <c r="C1597" s="51" t="s">
        <v>2655</v>
      </c>
      <c r="D1597" s="52"/>
      <c r="E1597" s="52"/>
      <c r="F1597" s="58" t="s">
        <v>406</v>
      </c>
      <c r="G1597" s="52"/>
      <c r="H1597" s="58">
        <v>40</v>
      </c>
      <c r="I1597" s="30">
        <v>36</v>
      </c>
      <c r="J1597" s="30">
        <v>32</v>
      </c>
    </row>
    <row r="1598" s="5" customFormat="true" spans="1:10">
      <c r="A1598" s="58" t="s">
        <v>22</v>
      </c>
      <c r="B1598" s="52" t="s">
        <v>2656</v>
      </c>
      <c r="C1598" s="51" t="s">
        <v>2657</v>
      </c>
      <c r="D1598" s="52"/>
      <c r="E1598" s="52"/>
      <c r="F1598" s="58" t="s">
        <v>406</v>
      </c>
      <c r="G1598" s="52"/>
      <c r="H1598" s="58">
        <v>20</v>
      </c>
      <c r="I1598" s="30">
        <v>18</v>
      </c>
      <c r="J1598" s="30">
        <v>16</v>
      </c>
    </row>
    <row r="1599" s="5" customFormat="true" spans="1:10">
      <c r="A1599" s="58" t="s">
        <v>22</v>
      </c>
      <c r="B1599" s="52" t="s">
        <v>2658</v>
      </c>
      <c r="C1599" s="51" t="s">
        <v>2659</v>
      </c>
      <c r="D1599" s="52"/>
      <c r="E1599" s="52"/>
      <c r="F1599" s="58" t="s">
        <v>406</v>
      </c>
      <c r="G1599" s="52"/>
      <c r="H1599" s="58">
        <v>66</v>
      </c>
      <c r="I1599" s="30">
        <v>59.4</v>
      </c>
      <c r="J1599" s="30">
        <v>52.8</v>
      </c>
    </row>
    <row r="1600" s="5" customFormat="true" spans="1:10">
      <c r="A1600" s="58" t="s">
        <v>22</v>
      </c>
      <c r="B1600" s="52">
        <v>250501032</v>
      </c>
      <c r="C1600" s="51" t="s">
        <v>2660</v>
      </c>
      <c r="D1600" s="52" t="s">
        <v>2627</v>
      </c>
      <c r="E1600" s="52"/>
      <c r="F1600" s="58" t="s">
        <v>2618</v>
      </c>
      <c r="G1600" s="52"/>
      <c r="H1600" s="58">
        <v>65</v>
      </c>
      <c r="I1600" s="30">
        <v>58.5</v>
      </c>
      <c r="J1600" s="30">
        <v>52</v>
      </c>
    </row>
    <row r="1601" s="5" customFormat="true" spans="1:10">
      <c r="A1601" s="58" t="s">
        <v>22</v>
      </c>
      <c r="B1601" s="52">
        <v>250501033</v>
      </c>
      <c r="C1601" s="51" t="s">
        <v>2661</v>
      </c>
      <c r="D1601" s="52"/>
      <c r="E1601" s="52"/>
      <c r="F1601" s="58" t="s">
        <v>406</v>
      </c>
      <c r="G1601" s="52"/>
      <c r="H1601" s="58">
        <v>63</v>
      </c>
      <c r="I1601" s="30">
        <v>56.7</v>
      </c>
      <c r="J1601" s="71">
        <v>50.4</v>
      </c>
    </row>
    <row r="1602" s="5" customFormat="true" spans="1:10">
      <c r="A1602" s="58" t="s">
        <v>22</v>
      </c>
      <c r="B1602" s="52">
        <v>250501034</v>
      </c>
      <c r="C1602" s="51" t="s">
        <v>2662</v>
      </c>
      <c r="D1602" s="52"/>
      <c r="E1602" s="52"/>
      <c r="F1602" s="58" t="s">
        <v>406</v>
      </c>
      <c r="G1602" s="52"/>
      <c r="H1602" s="58">
        <v>104</v>
      </c>
      <c r="I1602" s="30">
        <v>93.6</v>
      </c>
      <c r="J1602" s="71">
        <v>83.2</v>
      </c>
    </row>
    <row r="1603" s="5" customFormat="true" spans="1:10">
      <c r="A1603" s="58" t="s">
        <v>22</v>
      </c>
      <c r="B1603" s="52">
        <v>250501035</v>
      </c>
      <c r="C1603" s="51" t="s">
        <v>2663</v>
      </c>
      <c r="D1603" s="52"/>
      <c r="E1603" s="52"/>
      <c r="F1603" s="58" t="s">
        <v>406</v>
      </c>
      <c r="G1603" s="52"/>
      <c r="H1603" s="58">
        <v>41</v>
      </c>
      <c r="I1603" s="30">
        <v>36.9</v>
      </c>
      <c r="J1603" s="71">
        <v>32.8</v>
      </c>
    </row>
    <row r="1604" s="5" customFormat="true" spans="1:10">
      <c r="A1604" s="58" t="s">
        <v>22</v>
      </c>
      <c r="B1604" s="52">
        <v>250501036</v>
      </c>
      <c r="C1604" s="51" t="s">
        <v>2664</v>
      </c>
      <c r="D1604" s="52"/>
      <c r="E1604" s="52"/>
      <c r="F1604" s="58" t="s">
        <v>2665</v>
      </c>
      <c r="G1604" s="52"/>
      <c r="H1604" s="58">
        <v>42</v>
      </c>
      <c r="I1604" s="30">
        <v>37.8</v>
      </c>
      <c r="J1604" s="71">
        <v>33.6</v>
      </c>
    </row>
    <row r="1605" s="5" customFormat="true" spans="1:10">
      <c r="A1605" s="58" t="s">
        <v>22</v>
      </c>
      <c r="B1605" s="52">
        <v>250501037</v>
      </c>
      <c r="C1605" s="51" t="s">
        <v>2666</v>
      </c>
      <c r="D1605" s="52"/>
      <c r="E1605" s="52"/>
      <c r="F1605" s="58" t="s">
        <v>406</v>
      </c>
      <c r="G1605" s="52"/>
      <c r="H1605" s="58">
        <v>60</v>
      </c>
      <c r="I1605" s="30">
        <v>54</v>
      </c>
      <c r="J1605" s="30">
        <v>48</v>
      </c>
    </row>
    <row r="1606" s="5" customFormat="true" spans="1:10">
      <c r="A1606" s="58" t="s">
        <v>22</v>
      </c>
      <c r="B1606" s="52">
        <v>250501038</v>
      </c>
      <c r="C1606" s="51" t="s">
        <v>2667</v>
      </c>
      <c r="D1606" s="52"/>
      <c r="E1606" s="52"/>
      <c r="F1606" s="58" t="s">
        <v>406</v>
      </c>
      <c r="G1606" s="52"/>
      <c r="H1606" s="58">
        <v>66</v>
      </c>
      <c r="I1606" s="30">
        <v>59.4</v>
      </c>
      <c r="J1606" s="30">
        <v>52.8</v>
      </c>
    </row>
    <row r="1607" s="5" customFormat="true" spans="1:10">
      <c r="A1607" s="58" t="s">
        <v>22</v>
      </c>
      <c r="B1607" s="52">
        <v>250501039</v>
      </c>
      <c r="C1607" s="51" t="s">
        <v>2668</v>
      </c>
      <c r="D1607" s="33"/>
      <c r="E1607" s="52"/>
      <c r="F1607" s="58" t="s">
        <v>406</v>
      </c>
      <c r="G1607" s="59"/>
      <c r="H1607" s="58">
        <v>45</v>
      </c>
      <c r="I1607" s="30">
        <v>40.5</v>
      </c>
      <c r="J1607" s="71">
        <v>36</v>
      </c>
    </row>
    <row r="1608" s="5" customFormat="true" ht="42.75" spans="1:10">
      <c r="A1608" s="58" t="s">
        <v>22</v>
      </c>
      <c r="B1608" s="52" t="s">
        <v>2669</v>
      </c>
      <c r="C1608" s="51" t="s">
        <v>2670</v>
      </c>
      <c r="D1608" s="52" t="s">
        <v>2671</v>
      </c>
      <c r="E1608" s="52"/>
      <c r="F1608" s="58" t="s">
        <v>33</v>
      </c>
      <c r="G1608" s="52"/>
      <c r="H1608" s="58">
        <v>72</v>
      </c>
      <c r="I1608" s="30">
        <v>64.8</v>
      </c>
      <c r="J1608" s="71">
        <v>57.6</v>
      </c>
    </row>
    <row r="1609" s="5" customFormat="true" spans="1:10">
      <c r="A1609" s="58" t="s">
        <v>22</v>
      </c>
      <c r="B1609" s="52">
        <v>250501040</v>
      </c>
      <c r="C1609" s="51" t="s">
        <v>2672</v>
      </c>
      <c r="D1609" s="59"/>
      <c r="E1609" s="52"/>
      <c r="F1609" s="58" t="s">
        <v>406</v>
      </c>
      <c r="G1609" s="52"/>
      <c r="H1609" s="58">
        <v>162</v>
      </c>
      <c r="I1609" s="30">
        <v>145.8</v>
      </c>
      <c r="J1609" s="71">
        <v>129.6</v>
      </c>
    </row>
    <row r="1610" s="5" customFormat="true" spans="1:10">
      <c r="A1610" s="58" t="s">
        <v>22</v>
      </c>
      <c r="B1610" s="52" t="s">
        <v>2673</v>
      </c>
      <c r="C1610" s="51" t="s">
        <v>2674</v>
      </c>
      <c r="D1610" s="52"/>
      <c r="E1610" s="52"/>
      <c r="F1610" s="58" t="s">
        <v>406</v>
      </c>
      <c r="G1610" s="52"/>
      <c r="H1610" s="58">
        <v>162</v>
      </c>
      <c r="I1610" s="30">
        <v>145.8</v>
      </c>
      <c r="J1610" s="71">
        <v>129.6</v>
      </c>
    </row>
    <row r="1611" s="5" customFormat="true" ht="28.5" spans="1:10">
      <c r="A1611" s="58" t="s">
        <v>22</v>
      </c>
      <c r="B1611" s="52">
        <v>250501041</v>
      </c>
      <c r="C1611" s="51" t="s">
        <v>2675</v>
      </c>
      <c r="D1611" s="59"/>
      <c r="E1611" s="52"/>
      <c r="F1611" s="58" t="s">
        <v>406</v>
      </c>
      <c r="G1611" s="52"/>
      <c r="H1611" s="68">
        <v>130</v>
      </c>
      <c r="I1611" s="65">
        <v>117</v>
      </c>
      <c r="J1611" s="65">
        <v>104</v>
      </c>
    </row>
    <row r="1612" s="5" customFormat="true" spans="1:10">
      <c r="A1612" s="58" t="s">
        <v>22</v>
      </c>
      <c r="B1612" s="52" t="s">
        <v>2676</v>
      </c>
      <c r="C1612" s="51" t="s">
        <v>2677</v>
      </c>
      <c r="D1612" s="52"/>
      <c r="E1612" s="52"/>
      <c r="F1612" s="58" t="s">
        <v>406</v>
      </c>
      <c r="G1612" s="52"/>
      <c r="H1612" s="58">
        <v>138</v>
      </c>
      <c r="I1612" s="30">
        <v>124.2</v>
      </c>
      <c r="J1612" s="30">
        <v>110.4</v>
      </c>
    </row>
    <row r="1613" s="5" customFormat="true" spans="1:10">
      <c r="A1613" s="58"/>
      <c r="B1613" s="52">
        <v>250502</v>
      </c>
      <c r="C1613" s="51" t="s">
        <v>2678</v>
      </c>
      <c r="D1613" s="52"/>
      <c r="E1613" s="52"/>
      <c r="F1613" s="58"/>
      <c r="G1613" s="52"/>
      <c r="H1613" s="58"/>
      <c r="I1613" s="30"/>
      <c r="J1613" s="30"/>
    </row>
    <row r="1614" s="5" customFormat="true" ht="28.5" spans="1:10">
      <c r="A1614" s="58" t="s">
        <v>22</v>
      </c>
      <c r="B1614" s="52">
        <v>250502001</v>
      </c>
      <c r="C1614" s="51" t="s">
        <v>2679</v>
      </c>
      <c r="D1614" s="52"/>
      <c r="E1614" s="52"/>
      <c r="F1614" s="58" t="s">
        <v>406</v>
      </c>
      <c r="G1614" s="111" t="s">
        <v>2680</v>
      </c>
      <c r="H1614" s="47">
        <v>5</v>
      </c>
      <c r="I1614" s="112">
        <f t="shared" ref="I1614:I1616" si="2">0.9*H1614</f>
        <v>4.5</v>
      </c>
      <c r="J1614" s="112">
        <f t="shared" ref="J1614:J1616" si="3">H1614*0.8</f>
        <v>4</v>
      </c>
    </row>
    <row r="1615" s="5" customFormat="true" ht="28.5" spans="1:10">
      <c r="A1615" s="58" t="s">
        <v>22</v>
      </c>
      <c r="B1615" s="52">
        <v>250502002</v>
      </c>
      <c r="C1615" s="51" t="s">
        <v>2681</v>
      </c>
      <c r="D1615" s="52"/>
      <c r="E1615" s="52"/>
      <c r="F1615" s="58" t="s">
        <v>406</v>
      </c>
      <c r="G1615" s="111" t="s">
        <v>2680</v>
      </c>
      <c r="H1615" s="47">
        <v>15</v>
      </c>
      <c r="I1615" s="112">
        <f t="shared" si="2"/>
        <v>13.5</v>
      </c>
      <c r="J1615" s="112">
        <f t="shared" si="3"/>
        <v>12</v>
      </c>
    </row>
    <row r="1616" s="5" customFormat="true" ht="28.5" spans="1:10">
      <c r="A1616" s="58" t="s">
        <v>22</v>
      </c>
      <c r="B1616" s="52">
        <v>250502003</v>
      </c>
      <c r="C1616" s="51" t="s">
        <v>2682</v>
      </c>
      <c r="D1616" s="52"/>
      <c r="E1616" s="52"/>
      <c r="F1616" s="58" t="s">
        <v>406</v>
      </c>
      <c r="G1616" s="111" t="s">
        <v>2680</v>
      </c>
      <c r="H1616" s="47">
        <v>20</v>
      </c>
      <c r="I1616" s="112">
        <f t="shared" si="2"/>
        <v>18</v>
      </c>
      <c r="J1616" s="112">
        <f t="shared" si="3"/>
        <v>16</v>
      </c>
    </row>
    <row r="1617" s="5" customFormat="true" spans="1:10">
      <c r="A1617" s="58" t="s">
        <v>22</v>
      </c>
      <c r="B1617" s="52">
        <v>250502004</v>
      </c>
      <c r="C1617" s="51" t="s">
        <v>2683</v>
      </c>
      <c r="D1617" s="52"/>
      <c r="E1617" s="52"/>
      <c r="F1617" s="58" t="s">
        <v>406</v>
      </c>
      <c r="G1617" s="52"/>
      <c r="H1617" s="58"/>
      <c r="I1617" s="30"/>
      <c r="J1617" s="30"/>
    </row>
    <row r="1618" s="5" customFormat="true" spans="1:10">
      <c r="A1618" s="58" t="s">
        <v>22</v>
      </c>
      <c r="B1618" s="52" t="s">
        <v>2684</v>
      </c>
      <c r="C1618" s="51" t="s">
        <v>2685</v>
      </c>
      <c r="D1618" s="52"/>
      <c r="E1618" s="52"/>
      <c r="F1618" s="58" t="s">
        <v>406</v>
      </c>
      <c r="G1618" s="52"/>
      <c r="H1618" s="73">
        <v>21</v>
      </c>
      <c r="I1618" s="74">
        <v>18.9</v>
      </c>
      <c r="J1618" s="74">
        <v>16.8</v>
      </c>
    </row>
    <row r="1619" s="5" customFormat="true" spans="1:10">
      <c r="A1619" s="58" t="s">
        <v>22</v>
      </c>
      <c r="B1619" s="52" t="s">
        <v>2686</v>
      </c>
      <c r="C1619" s="51" t="s">
        <v>2687</v>
      </c>
      <c r="D1619" s="52"/>
      <c r="E1619" s="52"/>
      <c r="F1619" s="58" t="s">
        <v>406</v>
      </c>
      <c r="G1619" s="52"/>
      <c r="H1619" s="58">
        <v>66</v>
      </c>
      <c r="I1619" s="30">
        <v>59.4</v>
      </c>
      <c r="J1619" s="30">
        <v>52.8</v>
      </c>
    </row>
    <row r="1620" s="5" customFormat="true" spans="1:10">
      <c r="A1620" s="58" t="s">
        <v>22</v>
      </c>
      <c r="B1620" s="52">
        <v>250502005</v>
      </c>
      <c r="C1620" s="51" t="s">
        <v>2688</v>
      </c>
      <c r="D1620" s="52"/>
      <c r="E1620" s="52"/>
      <c r="F1620" s="58" t="s">
        <v>406</v>
      </c>
      <c r="G1620" s="52"/>
      <c r="H1620" s="58">
        <v>63</v>
      </c>
      <c r="I1620" s="30">
        <v>56.7</v>
      </c>
      <c r="J1620" s="71">
        <v>50.4</v>
      </c>
    </row>
    <row r="1621" s="5" customFormat="true" spans="1:10">
      <c r="A1621" s="58" t="s">
        <v>22</v>
      </c>
      <c r="B1621" s="52">
        <v>250502006</v>
      </c>
      <c r="C1621" s="51" t="s">
        <v>2689</v>
      </c>
      <c r="D1621" s="52"/>
      <c r="E1621" s="52"/>
      <c r="F1621" s="58" t="s">
        <v>406</v>
      </c>
      <c r="G1621" s="52"/>
      <c r="H1621" s="58">
        <v>66</v>
      </c>
      <c r="I1621" s="30">
        <v>59.4</v>
      </c>
      <c r="J1621" s="30">
        <v>52.8</v>
      </c>
    </row>
    <row r="1622" s="5" customFormat="true" spans="1:10">
      <c r="A1622" s="58" t="s">
        <v>22</v>
      </c>
      <c r="B1622" s="52">
        <v>250502007</v>
      </c>
      <c r="C1622" s="51" t="s">
        <v>2690</v>
      </c>
      <c r="D1622" s="52"/>
      <c r="E1622" s="52"/>
      <c r="F1622" s="58" t="s">
        <v>406</v>
      </c>
      <c r="G1622" s="52"/>
      <c r="H1622" s="58">
        <v>70</v>
      </c>
      <c r="I1622" s="30">
        <v>63</v>
      </c>
      <c r="J1622" s="30">
        <v>56</v>
      </c>
    </row>
    <row r="1623" s="5" customFormat="true" spans="1:10">
      <c r="A1623" s="58" t="s">
        <v>22</v>
      </c>
      <c r="B1623" s="52">
        <v>250502008</v>
      </c>
      <c r="C1623" s="51" t="s">
        <v>2691</v>
      </c>
      <c r="D1623" s="52"/>
      <c r="E1623" s="52"/>
      <c r="F1623" s="58" t="s">
        <v>406</v>
      </c>
      <c r="G1623" s="52"/>
      <c r="H1623" s="58">
        <v>66</v>
      </c>
      <c r="I1623" s="30">
        <v>59.4</v>
      </c>
      <c r="J1623" s="30">
        <v>52.8</v>
      </c>
    </row>
    <row r="1624" s="5" customFormat="true" spans="1:10">
      <c r="A1624" s="58" t="s">
        <v>22</v>
      </c>
      <c r="B1624" s="52">
        <v>250502009</v>
      </c>
      <c r="C1624" s="51" t="s">
        <v>2692</v>
      </c>
      <c r="D1624" s="59"/>
      <c r="E1624" s="52"/>
      <c r="F1624" s="58" t="s">
        <v>406</v>
      </c>
      <c r="G1624" s="52"/>
      <c r="H1624" s="58"/>
      <c r="I1624" s="30"/>
      <c r="J1624" s="30"/>
    </row>
    <row r="1625" s="5" customFormat="true" spans="1:10">
      <c r="A1625" s="58" t="s">
        <v>22</v>
      </c>
      <c r="B1625" s="52" t="s">
        <v>2693</v>
      </c>
      <c r="C1625" s="51" t="s">
        <v>2694</v>
      </c>
      <c r="D1625" s="52"/>
      <c r="E1625" s="52"/>
      <c r="F1625" s="58" t="s">
        <v>406</v>
      </c>
      <c r="G1625" s="52"/>
      <c r="H1625" s="68">
        <v>69</v>
      </c>
      <c r="I1625" s="65">
        <v>62.1</v>
      </c>
      <c r="J1625" s="65">
        <v>55.2</v>
      </c>
    </row>
    <row r="1626" s="5" customFormat="true" spans="1:10">
      <c r="A1626" s="58" t="s">
        <v>22</v>
      </c>
      <c r="B1626" s="52" t="s">
        <v>2695</v>
      </c>
      <c r="C1626" s="51" t="s">
        <v>2696</v>
      </c>
      <c r="D1626" s="52"/>
      <c r="E1626" s="52"/>
      <c r="F1626" s="58" t="s">
        <v>406</v>
      </c>
      <c r="G1626" s="33"/>
      <c r="H1626" s="30">
        <v>70</v>
      </c>
      <c r="I1626" s="30">
        <v>63</v>
      </c>
      <c r="J1626" s="30">
        <v>56</v>
      </c>
    </row>
    <row r="1627" s="5" customFormat="true" spans="1:10">
      <c r="A1627" s="58" t="s">
        <v>22</v>
      </c>
      <c r="B1627" s="52" t="s">
        <v>2697</v>
      </c>
      <c r="C1627" s="51" t="s">
        <v>2698</v>
      </c>
      <c r="D1627" s="52"/>
      <c r="E1627" s="52"/>
      <c r="F1627" s="58" t="s">
        <v>406</v>
      </c>
      <c r="G1627" s="52"/>
      <c r="H1627" s="58">
        <v>90</v>
      </c>
      <c r="I1627" s="30">
        <v>81</v>
      </c>
      <c r="J1627" s="30">
        <v>72</v>
      </c>
    </row>
    <row r="1628" s="5" customFormat="true" spans="1:10">
      <c r="A1628" s="58" t="s">
        <v>22</v>
      </c>
      <c r="B1628" s="52" t="s">
        <v>2699</v>
      </c>
      <c r="C1628" s="51" t="s">
        <v>2700</v>
      </c>
      <c r="D1628" s="52"/>
      <c r="E1628" s="52"/>
      <c r="F1628" s="58" t="s">
        <v>406</v>
      </c>
      <c r="G1628" s="33"/>
      <c r="H1628" s="30">
        <v>90</v>
      </c>
      <c r="I1628" s="30">
        <v>81</v>
      </c>
      <c r="J1628" s="30">
        <v>72</v>
      </c>
    </row>
    <row r="1629" s="5" customFormat="true" spans="1:10">
      <c r="A1629" s="58" t="s">
        <v>22</v>
      </c>
      <c r="B1629" s="52" t="s">
        <v>2701</v>
      </c>
      <c r="C1629" s="51" t="s">
        <v>2702</v>
      </c>
      <c r="D1629" s="52"/>
      <c r="E1629" s="52"/>
      <c r="F1629" s="58" t="s">
        <v>406</v>
      </c>
      <c r="G1629" s="52"/>
      <c r="H1629" s="58">
        <v>100</v>
      </c>
      <c r="I1629" s="30">
        <v>90</v>
      </c>
      <c r="J1629" s="30">
        <v>80</v>
      </c>
    </row>
    <row r="1630" s="5" customFormat="true" spans="1:10">
      <c r="A1630" s="58" t="s">
        <v>22</v>
      </c>
      <c r="B1630" s="52" t="s">
        <v>2703</v>
      </c>
      <c r="C1630" s="51" t="s">
        <v>2704</v>
      </c>
      <c r="D1630" s="52"/>
      <c r="E1630" s="52"/>
      <c r="F1630" s="58" t="s">
        <v>406</v>
      </c>
      <c r="G1630" s="33"/>
      <c r="H1630" s="30">
        <v>100</v>
      </c>
      <c r="I1630" s="30">
        <v>90</v>
      </c>
      <c r="J1630" s="30">
        <v>80</v>
      </c>
    </row>
    <row r="1631" s="5" customFormat="true" spans="1:10">
      <c r="A1631" s="58" t="s">
        <v>22</v>
      </c>
      <c r="B1631" s="52">
        <v>250502010</v>
      </c>
      <c r="C1631" s="51" t="s">
        <v>2705</v>
      </c>
      <c r="D1631" s="52"/>
      <c r="E1631" s="52"/>
      <c r="F1631" s="58" t="s">
        <v>1561</v>
      </c>
      <c r="G1631" s="59"/>
      <c r="H1631" s="58">
        <v>108</v>
      </c>
      <c r="I1631" s="30">
        <v>97.2</v>
      </c>
      <c r="J1631" s="30">
        <v>86.4</v>
      </c>
    </row>
    <row r="1632" s="5" customFormat="true" spans="1:10">
      <c r="A1632" s="58" t="s">
        <v>22</v>
      </c>
      <c r="B1632" s="52" t="s">
        <v>2706</v>
      </c>
      <c r="C1632" s="51" t="s">
        <v>2707</v>
      </c>
      <c r="D1632" s="52"/>
      <c r="E1632" s="52"/>
      <c r="F1632" s="58" t="s">
        <v>1561</v>
      </c>
      <c r="G1632" s="33"/>
      <c r="H1632" s="30">
        <v>330</v>
      </c>
      <c r="I1632" s="30">
        <v>297</v>
      </c>
      <c r="J1632" s="30">
        <v>264</v>
      </c>
    </row>
    <row r="1633" s="5" customFormat="true" spans="1:10">
      <c r="A1633" s="58"/>
      <c r="B1633" s="52">
        <v>250503</v>
      </c>
      <c r="C1633" s="51" t="s">
        <v>2708</v>
      </c>
      <c r="D1633" s="52"/>
      <c r="E1633" s="52"/>
      <c r="F1633" s="58"/>
      <c r="G1633" s="52"/>
      <c r="H1633" s="58"/>
      <c r="I1633" s="30"/>
      <c r="J1633" s="30"/>
    </row>
    <row r="1634" s="5" customFormat="true" spans="1:10">
      <c r="A1634" s="58" t="s">
        <v>22</v>
      </c>
      <c r="B1634" s="52">
        <v>250503001</v>
      </c>
      <c r="C1634" s="51" t="s">
        <v>2709</v>
      </c>
      <c r="D1634" s="52"/>
      <c r="E1634" s="52"/>
      <c r="F1634" s="58" t="s">
        <v>406</v>
      </c>
      <c r="G1634" s="52"/>
      <c r="H1634" s="58" t="s">
        <v>78</v>
      </c>
      <c r="I1634" s="58" t="s">
        <v>78</v>
      </c>
      <c r="J1634" s="58" t="s">
        <v>78</v>
      </c>
    </row>
    <row r="1635" s="5" customFormat="true" spans="1:10">
      <c r="A1635" s="58" t="s">
        <v>22</v>
      </c>
      <c r="B1635" s="52">
        <v>250503002</v>
      </c>
      <c r="C1635" s="51" t="s">
        <v>2710</v>
      </c>
      <c r="D1635" s="52"/>
      <c r="E1635" s="52"/>
      <c r="F1635" s="58" t="s">
        <v>406</v>
      </c>
      <c r="G1635" s="52"/>
      <c r="H1635" s="58">
        <v>76</v>
      </c>
      <c r="I1635" s="30">
        <v>68.4</v>
      </c>
      <c r="J1635" s="30">
        <v>60.8</v>
      </c>
    </row>
    <row r="1636" s="5" customFormat="true" spans="1:10">
      <c r="A1636" s="58" t="s">
        <v>22</v>
      </c>
      <c r="B1636" s="52">
        <v>250503003</v>
      </c>
      <c r="C1636" s="51" t="s">
        <v>2711</v>
      </c>
      <c r="D1636" s="52"/>
      <c r="E1636" s="52"/>
      <c r="F1636" s="58" t="s">
        <v>406</v>
      </c>
      <c r="G1636" s="52"/>
      <c r="H1636" s="58">
        <v>76</v>
      </c>
      <c r="I1636" s="30">
        <v>68.4</v>
      </c>
      <c r="J1636" s="30">
        <v>60.8</v>
      </c>
    </row>
    <row r="1637" s="5" customFormat="true" spans="1:10">
      <c r="A1637" s="58" t="s">
        <v>22</v>
      </c>
      <c r="B1637" s="52">
        <v>250503004</v>
      </c>
      <c r="C1637" s="51" t="s">
        <v>2712</v>
      </c>
      <c r="D1637" s="59"/>
      <c r="E1637" s="52"/>
      <c r="F1637" s="58" t="s">
        <v>406</v>
      </c>
      <c r="G1637" s="52"/>
      <c r="H1637" s="58">
        <v>28</v>
      </c>
      <c r="I1637" s="30">
        <v>25.2</v>
      </c>
      <c r="J1637" s="30">
        <v>22.4</v>
      </c>
    </row>
    <row r="1638" s="5" customFormat="true" spans="1:10">
      <c r="A1638" s="58" t="s">
        <v>22</v>
      </c>
      <c r="B1638" s="52">
        <v>250503005</v>
      </c>
      <c r="C1638" s="51" t="s">
        <v>2713</v>
      </c>
      <c r="D1638" s="52"/>
      <c r="E1638" s="52"/>
      <c r="F1638" s="58" t="s">
        <v>406</v>
      </c>
      <c r="G1638" s="52"/>
      <c r="H1638" s="58"/>
      <c r="I1638" s="30"/>
      <c r="J1638" s="30"/>
    </row>
    <row r="1639" s="5" customFormat="true" spans="1:10">
      <c r="A1639" s="58" t="s">
        <v>22</v>
      </c>
      <c r="B1639" s="52" t="s">
        <v>2714</v>
      </c>
      <c r="C1639" s="51" t="s">
        <v>2715</v>
      </c>
      <c r="D1639" s="52"/>
      <c r="E1639" s="52"/>
      <c r="F1639" s="58" t="s">
        <v>406</v>
      </c>
      <c r="G1639" s="52"/>
      <c r="H1639" s="58">
        <v>2.5</v>
      </c>
      <c r="I1639" s="30">
        <v>2.25</v>
      </c>
      <c r="J1639" s="30">
        <v>2</v>
      </c>
    </row>
    <row r="1640" s="5" customFormat="true" spans="1:10">
      <c r="A1640" s="58" t="s">
        <v>22</v>
      </c>
      <c r="B1640" s="52" t="s">
        <v>2716</v>
      </c>
      <c r="C1640" s="51" t="s">
        <v>2717</v>
      </c>
      <c r="D1640" s="52"/>
      <c r="E1640" s="52"/>
      <c r="F1640" s="58" t="s">
        <v>406</v>
      </c>
      <c r="G1640" s="52"/>
      <c r="H1640" s="58">
        <v>12</v>
      </c>
      <c r="I1640" s="30">
        <v>10.8</v>
      </c>
      <c r="J1640" s="30">
        <v>9.6</v>
      </c>
    </row>
    <row r="1641" s="5" customFormat="true" ht="28.5" spans="1:10">
      <c r="A1641" s="58" t="s">
        <v>22</v>
      </c>
      <c r="B1641" s="52" t="s">
        <v>2718</v>
      </c>
      <c r="C1641" s="51" t="s">
        <v>2719</v>
      </c>
      <c r="D1641" s="52" t="s">
        <v>2720</v>
      </c>
      <c r="E1641" s="52"/>
      <c r="F1641" s="58" t="s">
        <v>406</v>
      </c>
      <c r="G1641" s="52"/>
      <c r="H1641" s="58">
        <v>123</v>
      </c>
      <c r="I1641" s="30">
        <v>110.7</v>
      </c>
      <c r="J1641" s="30">
        <v>98.4</v>
      </c>
    </row>
    <row r="1642" s="5" customFormat="true" spans="1:10">
      <c r="A1642" s="58" t="s">
        <v>22</v>
      </c>
      <c r="B1642" s="52">
        <v>250503006</v>
      </c>
      <c r="C1642" s="51" t="s">
        <v>2721</v>
      </c>
      <c r="D1642" s="52"/>
      <c r="E1642" s="52"/>
      <c r="F1642" s="58" t="s">
        <v>406</v>
      </c>
      <c r="G1642" s="52"/>
      <c r="H1642" s="58" t="s">
        <v>78</v>
      </c>
      <c r="I1642" s="58" t="s">
        <v>78</v>
      </c>
      <c r="J1642" s="58" t="s">
        <v>78</v>
      </c>
    </row>
    <row r="1643" s="5" customFormat="true" spans="1:10">
      <c r="A1643" s="58" t="s">
        <v>22</v>
      </c>
      <c r="B1643" s="52">
        <v>250503007</v>
      </c>
      <c r="C1643" s="51" t="s">
        <v>2722</v>
      </c>
      <c r="D1643" s="52"/>
      <c r="E1643" s="52"/>
      <c r="F1643" s="58" t="s">
        <v>406</v>
      </c>
      <c r="G1643" s="52"/>
      <c r="H1643" s="58">
        <v>21</v>
      </c>
      <c r="I1643" s="30">
        <v>18.9</v>
      </c>
      <c r="J1643" s="30">
        <v>16.8</v>
      </c>
    </row>
    <row r="1644" s="5" customFormat="true" spans="1:10">
      <c r="A1644" s="58" t="s">
        <v>22</v>
      </c>
      <c r="B1644" s="52">
        <v>250503008</v>
      </c>
      <c r="C1644" s="51" t="s">
        <v>2723</v>
      </c>
      <c r="D1644" s="52"/>
      <c r="E1644" s="52"/>
      <c r="F1644" s="58" t="s">
        <v>406</v>
      </c>
      <c r="G1644" s="52"/>
      <c r="H1644" s="58">
        <v>15</v>
      </c>
      <c r="I1644" s="30">
        <v>13.5</v>
      </c>
      <c r="J1644" s="30">
        <v>12</v>
      </c>
    </row>
    <row r="1645" s="5" customFormat="true" spans="1:10">
      <c r="A1645" s="58" t="s">
        <v>22</v>
      </c>
      <c r="B1645" s="52">
        <v>250503009</v>
      </c>
      <c r="C1645" s="51" t="s">
        <v>2724</v>
      </c>
      <c r="D1645" s="52"/>
      <c r="E1645" s="52"/>
      <c r="F1645" s="58" t="s">
        <v>406</v>
      </c>
      <c r="G1645" s="52"/>
      <c r="H1645" s="58">
        <v>20</v>
      </c>
      <c r="I1645" s="30">
        <v>18</v>
      </c>
      <c r="J1645" s="30">
        <v>16</v>
      </c>
    </row>
    <row r="1646" s="5" customFormat="true" spans="1:10">
      <c r="A1646" s="58" t="s">
        <v>22</v>
      </c>
      <c r="B1646" s="52">
        <v>250503010</v>
      </c>
      <c r="C1646" s="51" t="s">
        <v>2725</v>
      </c>
      <c r="D1646" s="52" t="s">
        <v>2726</v>
      </c>
      <c r="E1646" s="52"/>
      <c r="F1646" s="58" t="s">
        <v>2727</v>
      </c>
      <c r="G1646" s="52" t="s">
        <v>2728</v>
      </c>
      <c r="H1646" s="58">
        <v>47</v>
      </c>
      <c r="I1646" s="30">
        <v>42.3</v>
      </c>
      <c r="J1646" s="30">
        <v>37.6</v>
      </c>
    </row>
    <row r="1647" s="5" customFormat="true" spans="1:10">
      <c r="A1647" s="58" t="s">
        <v>22</v>
      </c>
      <c r="B1647" s="52">
        <v>250503011</v>
      </c>
      <c r="C1647" s="51" t="s">
        <v>2729</v>
      </c>
      <c r="D1647" s="52"/>
      <c r="E1647" s="52"/>
      <c r="F1647" s="58" t="s">
        <v>406</v>
      </c>
      <c r="G1647" s="52"/>
      <c r="H1647" s="58" t="s">
        <v>78</v>
      </c>
      <c r="I1647" s="58" t="s">
        <v>78</v>
      </c>
      <c r="J1647" s="58" t="s">
        <v>78</v>
      </c>
    </row>
    <row r="1648" s="5" customFormat="true" spans="1:10">
      <c r="A1648" s="58" t="s">
        <v>22</v>
      </c>
      <c r="B1648" s="52">
        <v>250503012</v>
      </c>
      <c r="C1648" s="51" t="s">
        <v>2730</v>
      </c>
      <c r="D1648" s="52"/>
      <c r="E1648" s="52"/>
      <c r="F1648" s="58" t="s">
        <v>406</v>
      </c>
      <c r="G1648" s="52"/>
      <c r="H1648" s="58">
        <v>95</v>
      </c>
      <c r="I1648" s="30">
        <v>85.5</v>
      </c>
      <c r="J1648" s="30">
        <v>76</v>
      </c>
    </row>
    <row r="1649" s="5" customFormat="true" ht="185.25" spans="1:10">
      <c r="A1649" s="58" t="s">
        <v>22</v>
      </c>
      <c r="B1649" s="52" t="s">
        <v>2731</v>
      </c>
      <c r="C1649" s="51" t="s">
        <v>2732</v>
      </c>
      <c r="D1649" s="52" t="s">
        <v>2733</v>
      </c>
      <c r="E1649" s="52"/>
      <c r="F1649" s="58" t="s">
        <v>33</v>
      </c>
      <c r="G1649" s="59"/>
      <c r="H1649" s="58">
        <v>233</v>
      </c>
      <c r="I1649" s="30">
        <v>209.7</v>
      </c>
      <c r="J1649" s="30">
        <v>186.4</v>
      </c>
    </row>
    <row r="1650" s="5" customFormat="true" spans="1:10">
      <c r="A1650" s="58"/>
      <c r="B1650" s="52">
        <v>2506</v>
      </c>
      <c r="C1650" s="51" t="s">
        <v>2734</v>
      </c>
      <c r="D1650" s="52"/>
      <c r="E1650" s="52"/>
      <c r="F1650" s="58"/>
      <c r="G1650" s="52"/>
      <c r="H1650" s="58"/>
      <c r="I1650" s="30"/>
      <c r="J1650" s="30"/>
    </row>
    <row r="1651" s="5" customFormat="true" spans="1:10">
      <c r="A1651" s="58"/>
      <c r="B1651" s="52">
        <v>250601</v>
      </c>
      <c r="C1651" s="51" t="s">
        <v>2735</v>
      </c>
      <c r="D1651" s="52"/>
      <c r="E1651" s="52"/>
      <c r="F1651" s="58"/>
      <c r="G1651" s="52"/>
      <c r="H1651" s="58"/>
      <c r="I1651" s="30"/>
      <c r="J1651" s="30"/>
    </row>
    <row r="1652" s="5" customFormat="true" spans="1:10">
      <c r="A1652" s="58" t="s">
        <v>22</v>
      </c>
      <c r="B1652" s="52">
        <v>250601001</v>
      </c>
      <c r="C1652" s="51" t="s">
        <v>2736</v>
      </c>
      <c r="D1652" s="52"/>
      <c r="E1652" s="52"/>
      <c r="F1652" s="58" t="s">
        <v>33</v>
      </c>
      <c r="G1652" s="52"/>
      <c r="H1652" s="58">
        <v>2</v>
      </c>
      <c r="I1652" s="30">
        <v>1.8</v>
      </c>
      <c r="J1652" s="30">
        <v>1.6</v>
      </c>
    </row>
    <row r="1653" s="5" customFormat="true" spans="1:10">
      <c r="A1653" s="58" t="s">
        <v>22</v>
      </c>
      <c r="B1653" s="33" t="s">
        <v>2737</v>
      </c>
      <c r="C1653" s="31" t="s">
        <v>2738</v>
      </c>
      <c r="D1653" s="52"/>
      <c r="E1653" s="52"/>
      <c r="F1653" s="58" t="s">
        <v>33</v>
      </c>
      <c r="G1653" s="52"/>
      <c r="H1653" s="58">
        <v>2</v>
      </c>
      <c r="I1653" s="30">
        <v>1.8</v>
      </c>
      <c r="J1653" s="30">
        <v>1.6</v>
      </c>
    </row>
    <row r="1654" s="5" customFormat="true" spans="1:10">
      <c r="A1654" s="58" t="s">
        <v>22</v>
      </c>
      <c r="B1654" s="33" t="s">
        <v>2739</v>
      </c>
      <c r="C1654" s="31" t="s">
        <v>2740</v>
      </c>
      <c r="D1654" s="52"/>
      <c r="E1654" s="52"/>
      <c r="F1654" s="58" t="s">
        <v>33</v>
      </c>
      <c r="G1654" s="52"/>
      <c r="H1654" s="58">
        <v>2</v>
      </c>
      <c r="I1654" s="30">
        <v>1.8</v>
      </c>
      <c r="J1654" s="30">
        <v>1.6</v>
      </c>
    </row>
    <row r="1655" s="5" customFormat="true" spans="1:10">
      <c r="A1655" s="58" t="s">
        <v>22</v>
      </c>
      <c r="B1655" s="52">
        <v>250601002</v>
      </c>
      <c r="C1655" s="51" t="s">
        <v>2741</v>
      </c>
      <c r="D1655" s="52"/>
      <c r="E1655" s="52"/>
      <c r="F1655" s="58" t="s">
        <v>33</v>
      </c>
      <c r="G1655" s="52"/>
      <c r="H1655" s="58">
        <v>2</v>
      </c>
      <c r="I1655" s="30">
        <v>1.8</v>
      </c>
      <c r="J1655" s="30">
        <v>1.6</v>
      </c>
    </row>
    <row r="1656" s="5" customFormat="true" spans="1:10">
      <c r="A1656" s="58" t="s">
        <v>22</v>
      </c>
      <c r="B1656" s="52">
        <v>250601003</v>
      </c>
      <c r="C1656" s="51" t="s">
        <v>2742</v>
      </c>
      <c r="D1656" s="52"/>
      <c r="E1656" s="52"/>
      <c r="F1656" s="58" t="s">
        <v>33</v>
      </c>
      <c r="G1656" s="52"/>
      <c r="H1656" s="58">
        <v>2</v>
      </c>
      <c r="I1656" s="30">
        <v>1.8</v>
      </c>
      <c r="J1656" s="30">
        <v>1.6</v>
      </c>
    </row>
    <row r="1657" s="5" customFormat="true" spans="1:10">
      <c r="A1657" s="58" t="s">
        <v>22</v>
      </c>
      <c r="B1657" s="52">
        <v>250601004</v>
      </c>
      <c r="C1657" s="51" t="s">
        <v>2743</v>
      </c>
      <c r="D1657" s="52"/>
      <c r="E1657" s="52"/>
      <c r="F1657" s="58" t="s">
        <v>33</v>
      </c>
      <c r="G1657" s="52"/>
      <c r="H1657" s="58">
        <v>2</v>
      </c>
      <c r="I1657" s="30">
        <v>1.8</v>
      </c>
      <c r="J1657" s="30">
        <v>1.6</v>
      </c>
    </row>
    <row r="1658" s="5" customFormat="true" ht="33" customHeight="true" spans="1:10">
      <c r="A1658" s="58" t="s">
        <v>22</v>
      </c>
      <c r="B1658" s="52">
        <v>250601005</v>
      </c>
      <c r="C1658" s="51" t="s">
        <v>2744</v>
      </c>
      <c r="D1658" s="33"/>
      <c r="E1658" s="52"/>
      <c r="F1658" s="58" t="s">
        <v>406</v>
      </c>
      <c r="G1658" s="52"/>
      <c r="H1658" s="58">
        <v>2.7</v>
      </c>
      <c r="I1658" s="30">
        <v>2.43</v>
      </c>
      <c r="J1658" s="71">
        <v>2.16</v>
      </c>
    </row>
    <row r="1659" s="5" customFormat="true" ht="33" customHeight="true" spans="1:10">
      <c r="A1659" s="58" t="s">
        <v>22</v>
      </c>
      <c r="B1659" s="52">
        <v>250601006</v>
      </c>
      <c r="C1659" s="51" t="s">
        <v>2745</v>
      </c>
      <c r="D1659" s="52"/>
      <c r="E1659" s="52"/>
      <c r="F1659" s="58" t="s">
        <v>406</v>
      </c>
      <c r="G1659" s="52"/>
      <c r="H1659" s="58">
        <v>3</v>
      </c>
      <c r="I1659" s="30">
        <v>2.7</v>
      </c>
      <c r="J1659" s="30">
        <v>2.4</v>
      </c>
    </row>
    <row r="1660" s="5" customFormat="true" ht="33" customHeight="true" spans="1:10">
      <c r="A1660" s="58" t="s">
        <v>22</v>
      </c>
      <c r="B1660" s="52">
        <v>250601007</v>
      </c>
      <c r="C1660" s="51" t="s">
        <v>2746</v>
      </c>
      <c r="D1660" s="52"/>
      <c r="E1660" s="52"/>
      <c r="F1660" s="58" t="s">
        <v>406</v>
      </c>
      <c r="G1660" s="52"/>
      <c r="H1660" s="58">
        <v>6</v>
      </c>
      <c r="I1660" s="30">
        <v>5.4</v>
      </c>
      <c r="J1660" s="30">
        <v>4.8</v>
      </c>
    </row>
    <row r="1661" s="5" customFormat="true" spans="1:10">
      <c r="A1661" s="58" t="s">
        <v>22</v>
      </c>
      <c r="B1661" s="52">
        <v>250601008</v>
      </c>
      <c r="C1661" s="51" t="s">
        <v>2747</v>
      </c>
      <c r="D1661" s="52"/>
      <c r="E1661" s="52"/>
      <c r="F1661" s="58" t="s">
        <v>406</v>
      </c>
      <c r="G1661" s="52"/>
      <c r="H1661" s="58">
        <v>6</v>
      </c>
      <c r="I1661" s="30">
        <v>5.4</v>
      </c>
      <c r="J1661" s="30">
        <v>4.8</v>
      </c>
    </row>
    <row r="1662" s="5" customFormat="true" spans="1:10">
      <c r="A1662" s="58" t="s">
        <v>22</v>
      </c>
      <c r="B1662" s="52">
        <v>250601009</v>
      </c>
      <c r="C1662" s="51" t="s">
        <v>2748</v>
      </c>
      <c r="D1662" s="52"/>
      <c r="E1662" s="52"/>
      <c r="F1662" s="58" t="s">
        <v>406</v>
      </c>
      <c r="G1662" s="52"/>
      <c r="H1662" s="58">
        <v>38</v>
      </c>
      <c r="I1662" s="30">
        <v>34.2</v>
      </c>
      <c r="J1662" s="30">
        <v>30.4</v>
      </c>
    </row>
    <row r="1663" s="5" customFormat="true" spans="1:10">
      <c r="A1663" s="58" t="s">
        <v>22</v>
      </c>
      <c r="B1663" s="52" t="s">
        <v>2749</v>
      </c>
      <c r="C1663" s="51" t="s">
        <v>2750</v>
      </c>
      <c r="D1663" s="59"/>
      <c r="E1663" s="52"/>
      <c r="F1663" s="58" t="s">
        <v>33</v>
      </c>
      <c r="G1663" s="52"/>
      <c r="H1663" s="68">
        <v>9</v>
      </c>
      <c r="I1663" s="65">
        <v>8.1</v>
      </c>
      <c r="J1663" s="65">
        <v>7.2</v>
      </c>
    </row>
    <row r="1664" s="5" customFormat="true" spans="1:10">
      <c r="A1664" s="58"/>
      <c r="B1664" s="52">
        <v>250602</v>
      </c>
      <c r="C1664" s="51" t="s">
        <v>2751</v>
      </c>
      <c r="D1664" s="52"/>
      <c r="E1664" s="52"/>
      <c r="F1664" s="58"/>
      <c r="G1664" s="52"/>
      <c r="H1664" s="58"/>
      <c r="I1664" s="30"/>
      <c r="J1664" s="30"/>
    </row>
    <row r="1665" s="5" customFormat="true" ht="28.5" spans="1:10">
      <c r="A1665" s="58" t="s">
        <v>22</v>
      </c>
      <c r="B1665" s="52">
        <v>250602001</v>
      </c>
      <c r="C1665" s="51" t="s">
        <v>2752</v>
      </c>
      <c r="D1665" s="52"/>
      <c r="E1665" s="52"/>
      <c r="F1665" s="58" t="s">
        <v>406</v>
      </c>
      <c r="G1665" s="52" t="s">
        <v>2753</v>
      </c>
      <c r="H1665" s="58"/>
      <c r="I1665" s="30"/>
      <c r="J1665" s="30"/>
    </row>
    <row r="1666" s="5" customFormat="true" spans="1:10">
      <c r="A1666" s="58" t="s">
        <v>22</v>
      </c>
      <c r="B1666" s="52" t="s">
        <v>2754</v>
      </c>
      <c r="C1666" s="51" t="s">
        <v>2755</v>
      </c>
      <c r="D1666" s="52" t="s">
        <v>2756</v>
      </c>
      <c r="E1666" s="52"/>
      <c r="F1666" s="58" t="s">
        <v>406</v>
      </c>
      <c r="G1666" s="52"/>
      <c r="H1666" s="58">
        <v>10</v>
      </c>
      <c r="I1666" s="30">
        <v>9</v>
      </c>
      <c r="J1666" s="30">
        <v>8</v>
      </c>
    </row>
    <row r="1667" s="5" customFormat="true" ht="28.5" spans="1:10">
      <c r="A1667" s="58" t="s">
        <v>22</v>
      </c>
      <c r="B1667" s="52" t="s">
        <v>2757</v>
      </c>
      <c r="C1667" s="51" t="s">
        <v>2758</v>
      </c>
      <c r="D1667" s="52" t="s">
        <v>2759</v>
      </c>
      <c r="E1667" s="52"/>
      <c r="F1667" s="58" t="s">
        <v>406</v>
      </c>
      <c r="G1667" s="52"/>
      <c r="H1667" s="58">
        <v>15</v>
      </c>
      <c r="I1667" s="30">
        <v>13.5</v>
      </c>
      <c r="J1667" s="30">
        <v>12</v>
      </c>
    </row>
    <row r="1668" s="5" customFormat="true" spans="1:10">
      <c r="A1668" s="58" t="s">
        <v>22</v>
      </c>
      <c r="B1668" s="52" t="s">
        <v>2760</v>
      </c>
      <c r="C1668" s="51" t="s">
        <v>2761</v>
      </c>
      <c r="D1668" s="52"/>
      <c r="E1668" s="52"/>
      <c r="F1668" s="58" t="s">
        <v>406</v>
      </c>
      <c r="G1668" s="52"/>
      <c r="H1668" s="58">
        <v>14</v>
      </c>
      <c r="I1668" s="30">
        <v>12.6</v>
      </c>
      <c r="J1668" s="30">
        <v>11.2</v>
      </c>
    </row>
    <row r="1669" s="5" customFormat="true" ht="28.5" spans="1:10">
      <c r="A1669" s="58" t="s">
        <v>22</v>
      </c>
      <c r="B1669" s="52" t="s">
        <v>2762</v>
      </c>
      <c r="C1669" s="51" t="s">
        <v>2763</v>
      </c>
      <c r="D1669" s="52"/>
      <c r="E1669" s="52"/>
      <c r="F1669" s="58" t="s">
        <v>406</v>
      </c>
      <c r="G1669" s="52"/>
      <c r="H1669" s="58">
        <v>23</v>
      </c>
      <c r="I1669" s="30">
        <v>20.7</v>
      </c>
      <c r="J1669" s="30">
        <v>18.4</v>
      </c>
    </row>
    <row r="1670" s="5" customFormat="true" spans="1:10">
      <c r="A1670" s="58"/>
      <c r="B1670" s="52">
        <v>2507</v>
      </c>
      <c r="C1670" s="51" t="s">
        <v>2764</v>
      </c>
      <c r="D1670" s="52"/>
      <c r="E1670" s="52"/>
      <c r="F1670" s="58"/>
      <c r="G1670" s="52"/>
      <c r="H1670" s="58"/>
      <c r="I1670" s="30"/>
      <c r="J1670" s="30"/>
    </row>
    <row r="1671" s="5" customFormat="true" spans="1:10">
      <c r="A1671" s="58" t="s">
        <v>22</v>
      </c>
      <c r="B1671" s="52">
        <v>250700001</v>
      </c>
      <c r="C1671" s="51" t="s">
        <v>2765</v>
      </c>
      <c r="D1671" s="52"/>
      <c r="E1671" s="52"/>
      <c r="F1671" s="58" t="s">
        <v>406</v>
      </c>
      <c r="G1671" s="52"/>
      <c r="H1671" s="58">
        <v>150</v>
      </c>
      <c r="I1671" s="30">
        <v>135</v>
      </c>
      <c r="J1671" s="30">
        <v>120</v>
      </c>
    </row>
    <row r="1672" s="5" customFormat="true" spans="1:10">
      <c r="A1672" s="58" t="s">
        <v>22</v>
      </c>
      <c r="B1672" s="52">
        <v>250700002</v>
      </c>
      <c r="C1672" s="51" t="s">
        <v>2766</v>
      </c>
      <c r="D1672" s="52"/>
      <c r="E1672" s="52"/>
      <c r="F1672" s="58" t="s">
        <v>406</v>
      </c>
      <c r="G1672" s="52"/>
      <c r="H1672" s="58">
        <v>57</v>
      </c>
      <c r="I1672" s="30">
        <v>51.3</v>
      </c>
      <c r="J1672" s="30">
        <v>45.6</v>
      </c>
    </row>
    <row r="1673" s="5" customFormat="true" spans="1:10">
      <c r="A1673" s="58" t="s">
        <v>22</v>
      </c>
      <c r="B1673" s="52">
        <v>250700003</v>
      </c>
      <c r="C1673" s="51" t="s">
        <v>2767</v>
      </c>
      <c r="D1673" s="52"/>
      <c r="E1673" s="52"/>
      <c r="F1673" s="58" t="s">
        <v>406</v>
      </c>
      <c r="G1673" s="52"/>
      <c r="H1673" s="58">
        <v>171</v>
      </c>
      <c r="I1673" s="30">
        <v>153.9</v>
      </c>
      <c r="J1673" s="30">
        <v>136.8</v>
      </c>
    </row>
    <row r="1674" s="5" customFormat="true" spans="1:10">
      <c r="A1674" s="58" t="s">
        <v>22</v>
      </c>
      <c r="B1674" s="52">
        <v>250700004</v>
      </c>
      <c r="C1674" s="51" t="s">
        <v>2768</v>
      </c>
      <c r="D1674" s="52"/>
      <c r="E1674" s="52"/>
      <c r="F1674" s="58" t="s">
        <v>406</v>
      </c>
      <c r="G1674" s="52"/>
      <c r="H1674" s="58">
        <v>114</v>
      </c>
      <c r="I1674" s="30">
        <v>102.6</v>
      </c>
      <c r="J1674" s="30">
        <v>91.2</v>
      </c>
    </row>
    <row r="1675" s="5" customFormat="true" spans="1:10">
      <c r="A1675" s="58" t="s">
        <v>22</v>
      </c>
      <c r="B1675" s="52">
        <v>250700005</v>
      </c>
      <c r="C1675" s="51" t="s">
        <v>2769</v>
      </c>
      <c r="D1675" s="52"/>
      <c r="E1675" s="52"/>
      <c r="F1675" s="58" t="s">
        <v>406</v>
      </c>
      <c r="G1675" s="52"/>
      <c r="H1675" s="58">
        <v>171</v>
      </c>
      <c r="I1675" s="30">
        <v>153.9</v>
      </c>
      <c r="J1675" s="30">
        <v>136.8</v>
      </c>
    </row>
    <row r="1676" s="5" customFormat="true" spans="1:10">
      <c r="A1676" s="58" t="s">
        <v>22</v>
      </c>
      <c r="B1676" s="52">
        <v>250700006</v>
      </c>
      <c r="C1676" s="51" t="s">
        <v>2770</v>
      </c>
      <c r="D1676" s="52"/>
      <c r="E1676" s="52"/>
      <c r="F1676" s="58" t="s">
        <v>406</v>
      </c>
      <c r="G1676" s="52"/>
      <c r="H1676" s="58">
        <v>114</v>
      </c>
      <c r="I1676" s="30">
        <v>102.6</v>
      </c>
      <c r="J1676" s="30">
        <v>91.2</v>
      </c>
    </row>
    <row r="1677" s="5" customFormat="true" spans="1:10">
      <c r="A1677" s="58" t="s">
        <v>22</v>
      </c>
      <c r="B1677" s="52">
        <v>250700007</v>
      </c>
      <c r="C1677" s="51" t="s">
        <v>2771</v>
      </c>
      <c r="D1677" s="52"/>
      <c r="E1677" s="52"/>
      <c r="F1677" s="58" t="s">
        <v>406</v>
      </c>
      <c r="G1677" s="52"/>
      <c r="H1677" s="58">
        <v>114</v>
      </c>
      <c r="I1677" s="30">
        <v>102.6</v>
      </c>
      <c r="J1677" s="30">
        <v>91.2</v>
      </c>
    </row>
    <row r="1678" s="5" customFormat="true" spans="1:10">
      <c r="A1678" s="58" t="s">
        <v>22</v>
      </c>
      <c r="B1678" s="52">
        <v>250700008</v>
      </c>
      <c r="C1678" s="51" t="s">
        <v>2772</v>
      </c>
      <c r="D1678" s="52"/>
      <c r="E1678" s="52"/>
      <c r="F1678" s="58" t="s">
        <v>406</v>
      </c>
      <c r="G1678" s="52"/>
      <c r="H1678" s="58">
        <v>12</v>
      </c>
      <c r="I1678" s="30">
        <v>10.8</v>
      </c>
      <c r="J1678" s="30">
        <v>9.6</v>
      </c>
    </row>
    <row r="1679" s="5" customFormat="true" spans="1:10">
      <c r="A1679" s="58" t="s">
        <v>22</v>
      </c>
      <c r="B1679" s="52">
        <v>250700009</v>
      </c>
      <c r="C1679" s="51" t="s">
        <v>2773</v>
      </c>
      <c r="D1679" s="52"/>
      <c r="E1679" s="52"/>
      <c r="F1679" s="58" t="s">
        <v>406</v>
      </c>
      <c r="G1679" s="52"/>
      <c r="H1679" s="58">
        <v>57</v>
      </c>
      <c r="I1679" s="30">
        <v>51.3</v>
      </c>
      <c r="J1679" s="30">
        <v>45.6</v>
      </c>
    </row>
    <row r="1680" s="5" customFormat="true" spans="1:10">
      <c r="A1680" s="58" t="s">
        <v>22</v>
      </c>
      <c r="B1680" s="52">
        <v>250700010</v>
      </c>
      <c r="C1680" s="51" t="s">
        <v>2774</v>
      </c>
      <c r="D1680" s="52"/>
      <c r="E1680" s="52"/>
      <c r="F1680" s="58"/>
      <c r="G1680" s="52"/>
      <c r="H1680" s="58"/>
      <c r="I1680" s="30"/>
      <c r="J1680" s="30"/>
    </row>
    <row r="1681" s="5" customFormat="true" ht="28.5" spans="1:10">
      <c r="A1681" s="58" t="s">
        <v>22</v>
      </c>
      <c r="B1681" s="52" t="s">
        <v>2775</v>
      </c>
      <c r="C1681" s="51" t="s">
        <v>2774</v>
      </c>
      <c r="D1681" s="52" t="s">
        <v>2776</v>
      </c>
      <c r="E1681" s="52"/>
      <c r="F1681" s="58" t="s">
        <v>33</v>
      </c>
      <c r="G1681" s="52"/>
      <c r="H1681" s="58">
        <v>120</v>
      </c>
      <c r="I1681" s="30">
        <v>108</v>
      </c>
      <c r="J1681" s="30">
        <v>96</v>
      </c>
    </row>
    <row r="1682" s="5" customFormat="true" ht="173.25" spans="1:10">
      <c r="A1682" s="58" t="s">
        <v>22</v>
      </c>
      <c r="B1682" s="52" t="s">
        <v>2777</v>
      </c>
      <c r="C1682" s="61" t="s">
        <v>2778</v>
      </c>
      <c r="D1682" s="63" t="s">
        <v>2779</v>
      </c>
      <c r="E1682" s="52"/>
      <c r="F1682" s="58" t="s">
        <v>33</v>
      </c>
      <c r="G1682" s="52"/>
      <c r="H1682" s="90">
        <v>560</v>
      </c>
      <c r="I1682" s="90">
        <v>504</v>
      </c>
      <c r="J1682" s="90">
        <v>448</v>
      </c>
    </row>
    <row r="1683" s="5" customFormat="true" spans="1:10">
      <c r="A1683" s="58" t="s">
        <v>22</v>
      </c>
      <c r="B1683" s="52">
        <v>250700011</v>
      </c>
      <c r="C1683" s="51" t="s">
        <v>2780</v>
      </c>
      <c r="D1683" s="52"/>
      <c r="E1683" s="52"/>
      <c r="F1683" s="58" t="s">
        <v>406</v>
      </c>
      <c r="G1683" s="52"/>
      <c r="H1683" s="58" t="s">
        <v>78</v>
      </c>
      <c r="I1683" s="58" t="s">
        <v>78</v>
      </c>
      <c r="J1683" s="58" t="s">
        <v>78</v>
      </c>
    </row>
    <row r="1684" s="5" customFormat="true" ht="28.5" spans="1:10">
      <c r="A1684" s="58" t="s">
        <v>22</v>
      </c>
      <c r="B1684" s="52">
        <v>250700012</v>
      </c>
      <c r="C1684" s="51" t="s">
        <v>2781</v>
      </c>
      <c r="D1684" s="52" t="s">
        <v>2782</v>
      </c>
      <c r="E1684" s="52"/>
      <c r="F1684" s="58" t="s">
        <v>406</v>
      </c>
      <c r="G1684" s="52"/>
      <c r="H1684" s="58">
        <v>20</v>
      </c>
      <c r="I1684" s="30">
        <v>18</v>
      </c>
      <c r="J1684" s="30">
        <v>16</v>
      </c>
    </row>
    <row r="1685" s="5" customFormat="true" spans="1:10">
      <c r="A1685" s="58" t="s">
        <v>22</v>
      </c>
      <c r="B1685" s="52">
        <v>250700013</v>
      </c>
      <c r="C1685" s="51" t="s">
        <v>2783</v>
      </c>
      <c r="D1685" s="59"/>
      <c r="E1685" s="52"/>
      <c r="F1685" s="58" t="s">
        <v>406</v>
      </c>
      <c r="G1685" s="52"/>
      <c r="H1685" s="58">
        <v>154</v>
      </c>
      <c r="I1685" s="30">
        <v>138.6</v>
      </c>
      <c r="J1685" s="71">
        <v>123.2</v>
      </c>
    </row>
    <row r="1686" s="5" customFormat="true" spans="1:10">
      <c r="A1686" s="58" t="s">
        <v>22</v>
      </c>
      <c r="B1686" s="52">
        <v>250700014</v>
      </c>
      <c r="C1686" s="51" t="s">
        <v>2784</v>
      </c>
      <c r="D1686" s="59"/>
      <c r="E1686" s="52"/>
      <c r="F1686" s="58" t="s">
        <v>406</v>
      </c>
      <c r="G1686" s="59"/>
      <c r="H1686" s="58">
        <v>238</v>
      </c>
      <c r="I1686" s="30">
        <v>214.2</v>
      </c>
      <c r="J1686" s="30">
        <v>190.4</v>
      </c>
    </row>
    <row r="1687" s="5" customFormat="true" spans="1:10">
      <c r="A1687" s="58" t="s">
        <v>22</v>
      </c>
      <c r="B1687" s="52" t="s">
        <v>2785</v>
      </c>
      <c r="C1687" s="51" t="s">
        <v>2786</v>
      </c>
      <c r="D1687" s="52"/>
      <c r="E1687" s="52"/>
      <c r="F1687" s="58" t="s">
        <v>406</v>
      </c>
      <c r="G1687" s="33"/>
      <c r="H1687" s="65">
        <v>631</v>
      </c>
      <c r="I1687" s="65">
        <v>567.9</v>
      </c>
      <c r="J1687" s="65">
        <v>504.8</v>
      </c>
    </row>
    <row r="1688" s="5" customFormat="true" spans="1:10">
      <c r="A1688" s="58" t="s">
        <v>22</v>
      </c>
      <c r="B1688" s="52" t="s">
        <v>2787</v>
      </c>
      <c r="C1688" s="51" t="s">
        <v>2788</v>
      </c>
      <c r="D1688" s="52"/>
      <c r="E1688" s="52"/>
      <c r="F1688" s="58" t="s">
        <v>406</v>
      </c>
      <c r="G1688" s="33"/>
      <c r="H1688" s="30">
        <v>1238</v>
      </c>
      <c r="I1688" s="30">
        <v>1114.2</v>
      </c>
      <c r="J1688" s="30">
        <v>990.4</v>
      </c>
    </row>
    <row r="1689" s="5" customFormat="true" spans="1:10">
      <c r="A1689" s="58" t="s">
        <v>22</v>
      </c>
      <c r="B1689" s="52" t="s">
        <v>2789</v>
      </c>
      <c r="C1689" s="51" t="s">
        <v>2790</v>
      </c>
      <c r="D1689" s="52"/>
      <c r="E1689" s="52"/>
      <c r="F1689" s="58" t="s">
        <v>406</v>
      </c>
      <c r="G1689" s="33"/>
      <c r="H1689" s="30">
        <v>1238</v>
      </c>
      <c r="I1689" s="30">
        <v>1114.2</v>
      </c>
      <c r="J1689" s="30">
        <v>990.4</v>
      </c>
    </row>
    <row r="1690" s="5" customFormat="true" spans="1:10">
      <c r="A1690" s="58" t="s">
        <v>22</v>
      </c>
      <c r="B1690" s="52" t="s">
        <v>2791</v>
      </c>
      <c r="C1690" s="51" t="s">
        <v>2792</v>
      </c>
      <c r="D1690" s="52"/>
      <c r="E1690" s="52"/>
      <c r="F1690" s="58" t="s">
        <v>406</v>
      </c>
      <c r="G1690" s="33"/>
      <c r="H1690" s="30">
        <v>1238</v>
      </c>
      <c r="I1690" s="30">
        <v>1114.2</v>
      </c>
      <c r="J1690" s="30">
        <v>990.4</v>
      </c>
    </row>
    <row r="1691" s="5" customFormat="true" spans="1:10">
      <c r="A1691" s="58" t="s">
        <v>22</v>
      </c>
      <c r="B1691" s="52">
        <v>250700015</v>
      </c>
      <c r="C1691" s="51" t="s">
        <v>2793</v>
      </c>
      <c r="D1691" s="59"/>
      <c r="E1691" s="52"/>
      <c r="F1691" s="58" t="s">
        <v>406</v>
      </c>
      <c r="G1691" s="52"/>
      <c r="H1691" s="58"/>
      <c r="I1691" s="30"/>
      <c r="J1691" s="30"/>
    </row>
    <row r="1692" s="5" customFormat="true" spans="1:10">
      <c r="A1692" s="58" t="s">
        <v>22</v>
      </c>
      <c r="B1692" s="52" t="s">
        <v>2794</v>
      </c>
      <c r="C1692" s="51" t="s">
        <v>2795</v>
      </c>
      <c r="D1692" s="52"/>
      <c r="E1692" s="52"/>
      <c r="F1692" s="58" t="s">
        <v>406</v>
      </c>
      <c r="G1692" s="52"/>
      <c r="H1692" s="58">
        <v>2</v>
      </c>
      <c r="I1692" s="30">
        <v>1.8</v>
      </c>
      <c r="J1692" s="30">
        <v>1.6</v>
      </c>
    </row>
    <row r="1693" s="5" customFormat="true" spans="1:10">
      <c r="A1693" s="58" t="s">
        <v>22</v>
      </c>
      <c r="B1693" s="52" t="s">
        <v>2796</v>
      </c>
      <c r="C1693" s="51" t="s">
        <v>2797</v>
      </c>
      <c r="D1693" s="52"/>
      <c r="E1693" s="52"/>
      <c r="F1693" s="58" t="s">
        <v>406</v>
      </c>
      <c r="G1693" s="52"/>
      <c r="H1693" s="58">
        <v>23</v>
      </c>
      <c r="I1693" s="30">
        <v>20.7</v>
      </c>
      <c r="J1693" s="30">
        <v>18.4</v>
      </c>
    </row>
    <row r="1694" s="5" customFormat="true" spans="1:10">
      <c r="A1694" s="58" t="s">
        <v>22</v>
      </c>
      <c r="B1694" s="52">
        <v>250700016</v>
      </c>
      <c r="C1694" s="51" t="s">
        <v>2798</v>
      </c>
      <c r="D1694" s="52"/>
      <c r="E1694" s="52"/>
      <c r="F1694" s="58" t="s">
        <v>406</v>
      </c>
      <c r="G1694" s="52"/>
      <c r="H1694" s="58" t="s">
        <v>78</v>
      </c>
      <c r="I1694" s="58" t="s">
        <v>78</v>
      </c>
      <c r="J1694" s="58" t="s">
        <v>78</v>
      </c>
    </row>
    <row r="1695" s="5" customFormat="true" ht="114" spans="1:10">
      <c r="A1695" s="58" t="s">
        <v>22</v>
      </c>
      <c r="B1695" s="52">
        <v>250700017</v>
      </c>
      <c r="C1695" s="51" t="s">
        <v>2799</v>
      </c>
      <c r="D1695" s="52" t="s">
        <v>2800</v>
      </c>
      <c r="E1695" s="52"/>
      <c r="F1695" s="58" t="s">
        <v>2801</v>
      </c>
      <c r="G1695" s="52" t="s">
        <v>2728</v>
      </c>
      <c r="H1695" s="58"/>
      <c r="I1695" s="30"/>
      <c r="J1695" s="30"/>
    </row>
    <row r="1696" s="5" customFormat="true" spans="1:10">
      <c r="A1696" s="58" t="s">
        <v>22</v>
      </c>
      <c r="B1696" s="52" t="s">
        <v>2802</v>
      </c>
      <c r="C1696" s="51" t="s">
        <v>2803</v>
      </c>
      <c r="D1696" s="52"/>
      <c r="E1696" s="52"/>
      <c r="F1696" s="58" t="s">
        <v>2801</v>
      </c>
      <c r="G1696" s="52"/>
      <c r="H1696" s="58">
        <v>150</v>
      </c>
      <c r="I1696" s="30">
        <v>135</v>
      </c>
      <c r="J1696" s="30">
        <v>120</v>
      </c>
    </row>
    <row r="1697" s="5" customFormat="true" ht="28.5" spans="1:10">
      <c r="A1697" s="58" t="s">
        <v>22</v>
      </c>
      <c r="B1697" s="52" t="s">
        <v>2804</v>
      </c>
      <c r="C1697" s="51" t="s">
        <v>2805</v>
      </c>
      <c r="D1697" s="52"/>
      <c r="E1697" s="52"/>
      <c r="F1697" s="58" t="s">
        <v>2801</v>
      </c>
      <c r="G1697" s="52"/>
      <c r="H1697" s="58">
        <v>150</v>
      </c>
      <c r="I1697" s="30">
        <v>135</v>
      </c>
      <c r="J1697" s="30">
        <v>120</v>
      </c>
    </row>
    <row r="1698" s="5" customFormat="true" spans="1:10">
      <c r="A1698" s="58" t="s">
        <v>22</v>
      </c>
      <c r="B1698" s="52" t="s">
        <v>2806</v>
      </c>
      <c r="C1698" s="51" t="s">
        <v>2807</v>
      </c>
      <c r="D1698" s="52"/>
      <c r="E1698" s="52"/>
      <c r="F1698" s="58" t="s">
        <v>2801</v>
      </c>
      <c r="G1698" s="52"/>
      <c r="H1698" s="58">
        <v>150</v>
      </c>
      <c r="I1698" s="30">
        <v>135</v>
      </c>
      <c r="J1698" s="30">
        <v>120</v>
      </c>
    </row>
    <row r="1699" s="5" customFormat="true" spans="1:10">
      <c r="A1699" s="58" t="s">
        <v>22</v>
      </c>
      <c r="B1699" s="52" t="s">
        <v>2808</v>
      </c>
      <c r="C1699" s="51" t="s">
        <v>2809</v>
      </c>
      <c r="D1699" s="52"/>
      <c r="E1699" s="52"/>
      <c r="F1699" s="58" t="s">
        <v>2801</v>
      </c>
      <c r="G1699" s="52"/>
      <c r="H1699" s="58">
        <v>150</v>
      </c>
      <c r="I1699" s="30">
        <v>135</v>
      </c>
      <c r="J1699" s="30">
        <v>120</v>
      </c>
    </row>
    <row r="1700" s="5" customFormat="true" spans="1:10">
      <c r="A1700" s="58" t="s">
        <v>22</v>
      </c>
      <c r="B1700" s="52" t="s">
        <v>2810</v>
      </c>
      <c r="C1700" s="51" t="s">
        <v>2811</v>
      </c>
      <c r="D1700" s="52"/>
      <c r="E1700" s="52"/>
      <c r="F1700" s="58" t="s">
        <v>2801</v>
      </c>
      <c r="G1700" s="52"/>
      <c r="H1700" s="58">
        <v>850</v>
      </c>
      <c r="I1700" s="30">
        <v>765</v>
      </c>
      <c r="J1700" s="30">
        <v>680</v>
      </c>
    </row>
    <row r="1701" s="5" customFormat="true" spans="1:10">
      <c r="A1701" s="58" t="s">
        <v>22</v>
      </c>
      <c r="B1701" s="52" t="s">
        <v>2812</v>
      </c>
      <c r="C1701" s="51" t="s">
        <v>2813</v>
      </c>
      <c r="D1701" s="52"/>
      <c r="E1701" s="52"/>
      <c r="F1701" s="58" t="s">
        <v>2801</v>
      </c>
      <c r="G1701" s="52"/>
      <c r="H1701" s="58">
        <v>850</v>
      </c>
      <c r="I1701" s="30">
        <v>765</v>
      </c>
      <c r="J1701" s="30">
        <v>680</v>
      </c>
    </row>
    <row r="1702" s="5" customFormat="true" spans="1:10">
      <c r="A1702" s="58" t="s">
        <v>22</v>
      </c>
      <c r="B1702" s="52" t="s">
        <v>2814</v>
      </c>
      <c r="C1702" s="51" t="s">
        <v>2815</v>
      </c>
      <c r="D1702" s="52"/>
      <c r="E1702" s="52"/>
      <c r="F1702" s="58" t="s">
        <v>2801</v>
      </c>
      <c r="G1702" s="52"/>
      <c r="H1702" s="58">
        <v>850</v>
      </c>
      <c r="I1702" s="30">
        <v>765</v>
      </c>
      <c r="J1702" s="30">
        <v>680</v>
      </c>
    </row>
    <row r="1703" s="5" customFormat="true" spans="1:10">
      <c r="A1703" s="58" t="s">
        <v>22</v>
      </c>
      <c r="B1703" s="52" t="s">
        <v>2816</v>
      </c>
      <c r="C1703" s="51" t="s">
        <v>2817</v>
      </c>
      <c r="D1703" s="52"/>
      <c r="E1703" s="52"/>
      <c r="F1703" s="58" t="s">
        <v>2801</v>
      </c>
      <c r="G1703" s="52"/>
      <c r="H1703" s="58">
        <v>850</v>
      </c>
      <c r="I1703" s="30">
        <v>765</v>
      </c>
      <c r="J1703" s="30">
        <v>680</v>
      </c>
    </row>
    <row r="1704" s="5" customFormat="true" ht="28.5" spans="1:10">
      <c r="A1704" s="58" t="s">
        <v>22</v>
      </c>
      <c r="B1704" s="52" t="s">
        <v>2818</v>
      </c>
      <c r="C1704" s="51" t="s">
        <v>2819</v>
      </c>
      <c r="D1704" s="52"/>
      <c r="E1704" s="52"/>
      <c r="F1704" s="58" t="s">
        <v>2801</v>
      </c>
      <c r="G1704" s="52"/>
      <c r="H1704" s="58">
        <v>480</v>
      </c>
      <c r="I1704" s="30">
        <v>432</v>
      </c>
      <c r="J1704" s="30">
        <v>384</v>
      </c>
    </row>
    <row r="1705" s="5" customFormat="true" ht="28.5" spans="1:10">
      <c r="A1705" s="58" t="s">
        <v>22</v>
      </c>
      <c r="B1705" s="52" t="s">
        <v>2820</v>
      </c>
      <c r="C1705" s="51" t="s">
        <v>2821</v>
      </c>
      <c r="D1705" s="52"/>
      <c r="E1705" s="52"/>
      <c r="F1705" s="58" t="s">
        <v>2801</v>
      </c>
      <c r="G1705" s="52"/>
      <c r="H1705" s="58">
        <v>480</v>
      </c>
      <c r="I1705" s="30">
        <v>432</v>
      </c>
      <c r="J1705" s="30">
        <v>384</v>
      </c>
    </row>
    <row r="1706" s="5" customFormat="true" ht="28.5" spans="1:10">
      <c r="A1706" s="58" t="s">
        <v>22</v>
      </c>
      <c r="B1706" s="52" t="s">
        <v>2822</v>
      </c>
      <c r="C1706" s="51" t="s">
        <v>2823</v>
      </c>
      <c r="D1706" s="52"/>
      <c r="E1706" s="52"/>
      <c r="F1706" s="58" t="s">
        <v>2801</v>
      </c>
      <c r="G1706" s="52"/>
      <c r="H1706" s="58">
        <v>480</v>
      </c>
      <c r="I1706" s="30">
        <v>432</v>
      </c>
      <c r="J1706" s="30">
        <v>384</v>
      </c>
    </row>
    <row r="1707" s="5" customFormat="true" ht="28.5" spans="1:10">
      <c r="A1707" s="58" t="s">
        <v>22</v>
      </c>
      <c r="B1707" s="52" t="s">
        <v>2824</v>
      </c>
      <c r="C1707" s="51" t="s">
        <v>2825</v>
      </c>
      <c r="D1707" s="52"/>
      <c r="E1707" s="52"/>
      <c r="F1707" s="58" t="s">
        <v>2801</v>
      </c>
      <c r="G1707" s="52"/>
      <c r="H1707" s="58">
        <v>480</v>
      </c>
      <c r="I1707" s="30">
        <v>432</v>
      </c>
      <c r="J1707" s="30">
        <v>384</v>
      </c>
    </row>
    <row r="1708" s="5" customFormat="true" ht="28.5" spans="1:10">
      <c r="A1708" s="58" t="s">
        <v>22</v>
      </c>
      <c r="B1708" s="52" t="s">
        <v>2826</v>
      </c>
      <c r="C1708" s="51" t="s">
        <v>2827</v>
      </c>
      <c r="D1708" s="52"/>
      <c r="E1708" s="52"/>
      <c r="F1708" s="58" t="s">
        <v>33</v>
      </c>
      <c r="G1708" s="33"/>
      <c r="H1708" s="30">
        <v>360</v>
      </c>
      <c r="I1708" s="30">
        <v>324</v>
      </c>
      <c r="J1708" s="30">
        <v>288</v>
      </c>
    </row>
    <row r="1709" s="5" customFormat="true" ht="28.5" spans="1:10">
      <c r="A1709" s="58" t="s">
        <v>20</v>
      </c>
      <c r="B1709" s="52" t="s">
        <v>2828</v>
      </c>
      <c r="C1709" s="51" t="s">
        <v>2829</v>
      </c>
      <c r="D1709" s="52" t="s">
        <v>2830</v>
      </c>
      <c r="E1709" s="52"/>
      <c r="F1709" s="58" t="s">
        <v>33</v>
      </c>
      <c r="G1709" s="52"/>
      <c r="H1709" s="58">
        <v>209</v>
      </c>
      <c r="I1709" s="30">
        <v>188.1</v>
      </c>
      <c r="J1709" s="30">
        <v>167.2</v>
      </c>
    </row>
    <row r="1710" s="5" customFormat="true" spans="1:10">
      <c r="A1710" s="58" t="s">
        <v>22</v>
      </c>
      <c r="B1710" s="52" t="s">
        <v>2831</v>
      </c>
      <c r="C1710" s="51" t="s">
        <v>2832</v>
      </c>
      <c r="D1710" s="52"/>
      <c r="E1710" s="52"/>
      <c r="F1710" s="58" t="s">
        <v>406</v>
      </c>
      <c r="G1710" s="52"/>
      <c r="H1710" s="58">
        <v>310</v>
      </c>
      <c r="I1710" s="30">
        <v>279</v>
      </c>
      <c r="J1710" s="30">
        <v>248</v>
      </c>
    </row>
    <row r="1711" s="5" customFormat="true" ht="42.75" spans="1:10">
      <c r="A1711" s="58" t="s">
        <v>22</v>
      </c>
      <c r="B1711" s="52" t="s">
        <v>2833</v>
      </c>
      <c r="C1711" s="51" t="s">
        <v>2834</v>
      </c>
      <c r="D1711" s="52" t="s">
        <v>2835</v>
      </c>
      <c r="E1711" s="52"/>
      <c r="F1711" s="58" t="s">
        <v>2836</v>
      </c>
      <c r="G1711" s="52"/>
      <c r="H1711" s="58">
        <v>338</v>
      </c>
      <c r="I1711" s="30">
        <v>304.2</v>
      </c>
      <c r="J1711" s="30">
        <v>270.4</v>
      </c>
    </row>
    <row r="1712" s="5" customFormat="true" spans="1:10">
      <c r="A1712" s="58" t="s">
        <v>22</v>
      </c>
      <c r="B1712" s="52" t="s">
        <v>2837</v>
      </c>
      <c r="C1712" s="51" t="s">
        <v>2838</v>
      </c>
      <c r="D1712" s="59"/>
      <c r="E1712" s="52"/>
      <c r="F1712" s="58" t="s">
        <v>406</v>
      </c>
      <c r="G1712" s="52"/>
      <c r="H1712" s="58"/>
      <c r="I1712" s="30"/>
      <c r="J1712" s="30"/>
    </row>
    <row r="1713" s="5" customFormat="true" ht="28.5" spans="1:10">
      <c r="A1713" s="58" t="s">
        <v>22</v>
      </c>
      <c r="B1713" s="52" t="s">
        <v>2839</v>
      </c>
      <c r="C1713" s="51" t="s">
        <v>2840</v>
      </c>
      <c r="D1713" s="52"/>
      <c r="E1713" s="52"/>
      <c r="F1713" s="58" t="s">
        <v>406</v>
      </c>
      <c r="G1713" s="52"/>
      <c r="H1713" s="68">
        <v>290</v>
      </c>
      <c r="I1713" s="65">
        <v>261</v>
      </c>
      <c r="J1713" s="65">
        <v>232</v>
      </c>
    </row>
    <row r="1714" s="5" customFormat="true" ht="28.5" spans="1:10">
      <c r="A1714" s="58" t="s">
        <v>22</v>
      </c>
      <c r="B1714" s="52" t="s">
        <v>2841</v>
      </c>
      <c r="C1714" s="51" t="s">
        <v>2842</v>
      </c>
      <c r="D1714" s="52"/>
      <c r="E1714" s="52"/>
      <c r="F1714" s="58" t="s">
        <v>406</v>
      </c>
      <c r="G1714" s="52"/>
      <c r="H1714" s="58">
        <v>900</v>
      </c>
      <c r="I1714" s="30">
        <v>810</v>
      </c>
      <c r="J1714" s="30">
        <v>720</v>
      </c>
    </row>
    <row r="1715" s="5" customFormat="true" ht="28.5" spans="1:10">
      <c r="A1715" s="58" t="s">
        <v>22</v>
      </c>
      <c r="B1715" s="52" t="s">
        <v>2843</v>
      </c>
      <c r="C1715" s="51" t="s">
        <v>2844</v>
      </c>
      <c r="D1715" s="52"/>
      <c r="E1715" s="52"/>
      <c r="F1715" s="58" t="s">
        <v>406</v>
      </c>
      <c r="G1715" s="52"/>
      <c r="H1715" s="58">
        <v>315</v>
      </c>
      <c r="I1715" s="30">
        <v>283.5</v>
      </c>
      <c r="J1715" s="30">
        <v>252</v>
      </c>
    </row>
    <row r="1716" s="5" customFormat="true" ht="28.5" spans="1:10">
      <c r="A1716" s="58" t="s">
        <v>22</v>
      </c>
      <c r="B1716" s="52" t="s">
        <v>2845</v>
      </c>
      <c r="C1716" s="51" t="s">
        <v>2846</v>
      </c>
      <c r="D1716" s="52"/>
      <c r="E1716" s="52"/>
      <c r="F1716" s="58" t="s">
        <v>406</v>
      </c>
      <c r="G1716" s="52"/>
      <c r="H1716" s="58">
        <v>900</v>
      </c>
      <c r="I1716" s="30">
        <v>810</v>
      </c>
      <c r="J1716" s="30">
        <v>720</v>
      </c>
    </row>
    <row r="1717" s="5" customFormat="true" ht="71.25" spans="1:10">
      <c r="A1717" s="58" t="s">
        <v>22</v>
      </c>
      <c r="B1717" s="52" t="s">
        <v>2847</v>
      </c>
      <c r="C1717" s="51" t="s">
        <v>2848</v>
      </c>
      <c r="D1717" s="52" t="s">
        <v>2849</v>
      </c>
      <c r="E1717" s="52"/>
      <c r="F1717" s="58" t="s">
        <v>2836</v>
      </c>
      <c r="G1717" s="52"/>
      <c r="H1717" s="68">
        <v>311</v>
      </c>
      <c r="I1717" s="65">
        <v>279.9</v>
      </c>
      <c r="J1717" s="65">
        <v>248.8</v>
      </c>
    </row>
    <row r="1718" s="5" customFormat="true" spans="1:10">
      <c r="A1718" s="58" t="s">
        <v>22</v>
      </c>
      <c r="B1718" s="52" t="s">
        <v>2850</v>
      </c>
      <c r="C1718" s="51" t="s">
        <v>2851</v>
      </c>
      <c r="D1718" s="52"/>
      <c r="E1718" s="52"/>
      <c r="F1718" s="58" t="s">
        <v>406</v>
      </c>
      <c r="G1718" s="52"/>
      <c r="H1718" s="58">
        <v>140</v>
      </c>
      <c r="I1718" s="30">
        <v>126</v>
      </c>
      <c r="J1718" s="71">
        <v>112</v>
      </c>
    </row>
    <row r="1719" s="5" customFormat="true" spans="1:10">
      <c r="A1719" s="58" t="s">
        <v>22</v>
      </c>
      <c r="B1719" s="52" t="s">
        <v>2852</v>
      </c>
      <c r="C1719" s="51" t="s">
        <v>2853</v>
      </c>
      <c r="D1719" s="52"/>
      <c r="E1719" s="52"/>
      <c r="F1719" s="58" t="s">
        <v>33</v>
      </c>
      <c r="G1719" s="52"/>
      <c r="H1719" s="58">
        <v>172</v>
      </c>
      <c r="I1719" s="30">
        <v>154.8</v>
      </c>
      <c r="J1719" s="71">
        <v>137.6</v>
      </c>
    </row>
    <row r="1720" s="5" customFormat="true" ht="28.5" spans="1:10">
      <c r="A1720" s="58" t="s">
        <v>22</v>
      </c>
      <c r="B1720" s="52" t="s">
        <v>2854</v>
      </c>
      <c r="C1720" s="72" t="s">
        <v>2855</v>
      </c>
      <c r="D1720" s="52" t="s">
        <v>2856</v>
      </c>
      <c r="E1720" s="52"/>
      <c r="F1720" s="115" t="s">
        <v>33</v>
      </c>
      <c r="G1720" s="52"/>
      <c r="H1720" s="58">
        <v>456</v>
      </c>
      <c r="I1720" s="30">
        <v>410.4</v>
      </c>
      <c r="J1720" s="30">
        <v>364.8</v>
      </c>
    </row>
    <row r="1721" s="5" customFormat="true" ht="28.5" spans="1:10">
      <c r="A1721" s="58" t="s">
        <v>22</v>
      </c>
      <c r="B1721" s="52" t="s">
        <v>2857</v>
      </c>
      <c r="C1721" s="51" t="s">
        <v>2858</v>
      </c>
      <c r="D1721" s="52" t="s">
        <v>2856</v>
      </c>
      <c r="E1721" s="52"/>
      <c r="F1721" s="115" t="s">
        <v>33</v>
      </c>
      <c r="G1721" s="52"/>
      <c r="H1721" s="58" t="s">
        <v>78</v>
      </c>
      <c r="I1721" s="58" t="s">
        <v>78</v>
      </c>
      <c r="J1721" s="58" t="s">
        <v>78</v>
      </c>
    </row>
    <row r="1722" s="5" customFormat="true" spans="1:10">
      <c r="A1722" s="58" t="s">
        <v>22</v>
      </c>
      <c r="B1722" s="52" t="s">
        <v>2859</v>
      </c>
      <c r="C1722" s="51" t="s">
        <v>2860</v>
      </c>
      <c r="D1722" s="52"/>
      <c r="E1722" s="52"/>
      <c r="F1722" s="58" t="s">
        <v>406</v>
      </c>
      <c r="G1722" s="52"/>
      <c r="H1722" s="58" t="s">
        <v>78</v>
      </c>
      <c r="I1722" s="58" t="s">
        <v>78</v>
      </c>
      <c r="J1722" s="58" t="s">
        <v>78</v>
      </c>
    </row>
    <row r="1723" s="5" customFormat="true" spans="1:10">
      <c r="A1723" s="58" t="s">
        <v>22</v>
      </c>
      <c r="B1723" s="52" t="s">
        <v>2861</v>
      </c>
      <c r="C1723" s="51" t="s">
        <v>2862</v>
      </c>
      <c r="D1723" s="52"/>
      <c r="E1723" s="52"/>
      <c r="F1723" s="58" t="s">
        <v>406</v>
      </c>
      <c r="G1723" s="52"/>
      <c r="H1723" s="58" t="s">
        <v>78</v>
      </c>
      <c r="I1723" s="58" t="s">
        <v>78</v>
      </c>
      <c r="J1723" s="58" t="s">
        <v>78</v>
      </c>
    </row>
    <row r="1724" s="5" customFormat="true" ht="28.5" spans="1:10">
      <c r="A1724" s="58" t="s">
        <v>22</v>
      </c>
      <c r="B1724" s="52" t="s">
        <v>2863</v>
      </c>
      <c r="C1724" s="51" t="s">
        <v>2864</v>
      </c>
      <c r="D1724" s="52"/>
      <c r="E1724" s="52"/>
      <c r="F1724" s="58" t="s">
        <v>406</v>
      </c>
      <c r="G1724" s="59"/>
      <c r="H1724" s="58" t="s">
        <v>78</v>
      </c>
      <c r="I1724" s="58" t="s">
        <v>78</v>
      </c>
      <c r="J1724" s="58" t="s">
        <v>78</v>
      </c>
    </row>
    <row r="1725" s="5" customFormat="true" ht="28.5" spans="1:10">
      <c r="A1725" s="58" t="s">
        <v>22</v>
      </c>
      <c r="B1725" s="52" t="s">
        <v>2865</v>
      </c>
      <c r="C1725" s="51" t="s">
        <v>2866</v>
      </c>
      <c r="D1725" s="52"/>
      <c r="E1725" s="52"/>
      <c r="F1725" s="58" t="s">
        <v>406</v>
      </c>
      <c r="G1725" s="52"/>
      <c r="H1725" s="58" t="s">
        <v>78</v>
      </c>
      <c r="I1725" s="58" t="s">
        <v>78</v>
      </c>
      <c r="J1725" s="58" t="s">
        <v>78</v>
      </c>
    </row>
    <row r="1726" s="5" customFormat="true" ht="28.5" spans="1:10">
      <c r="A1726" s="58" t="s">
        <v>22</v>
      </c>
      <c r="B1726" s="52" t="s">
        <v>2867</v>
      </c>
      <c r="C1726" s="113" t="s">
        <v>2868</v>
      </c>
      <c r="D1726" s="114" t="s">
        <v>2869</v>
      </c>
      <c r="E1726" s="106"/>
      <c r="F1726" s="37" t="s">
        <v>406</v>
      </c>
      <c r="G1726" s="109" t="s">
        <v>2870</v>
      </c>
      <c r="H1726" s="116">
        <v>400</v>
      </c>
      <c r="I1726" s="90">
        <f>H1726*0.9</f>
        <v>360</v>
      </c>
      <c r="J1726" s="90">
        <f>0.8*H1726</f>
        <v>320</v>
      </c>
    </row>
    <row r="1727" s="5" customFormat="true" ht="28.5" spans="1:10">
      <c r="A1727" s="58" t="s">
        <v>22</v>
      </c>
      <c r="B1727" s="52" t="s">
        <v>2871</v>
      </c>
      <c r="C1727" s="113" t="s">
        <v>2872</v>
      </c>
      <c r="D1727" s="114" t="s">
        <v>2873</v>
      </c>
      <c r="E1727" s="106"/>
      <c r="F1727" s="37" t="s">
        <v>406</v>
      </c>
      <c r="G1727" s="109" t="s">
        <v>2874</v>
      </c>
      <c r="H1727" s="116">
        <v>100</v>
      </c>
      <c r="I1727" s="90">
        <f>H1727*0.9</f>
        <v>90</v>
      </c>
      <c r="J1727" s="90">
        <f>0.8*H1727</f>
        <v>80</v>
      </c>
    </row>
    <row r="1728" s="5" customFormat="true" spans="1:10">
      <c r="A1728" s="58"/>
      <c r="B1728" s="52">
        <v>26</v>
      </c>
      <c r="C1728" s="51" t="s">
        <v>2875</v>
      </c>
      <c r="D1728" s="52"/>
      <c r="E1728" s="52"/>
      <c r="F1728" s="58"/>
      <c r="G1728" s="52"/>
      <c r="H1728" s="58"/>
      <c r="I1728" s="30"/>
      <c r="J1728" s="30"/>
    </row>
    <row r="1729" s="5" customFormat="true" spans="1:10">
      <c r="A1729" s="58" t="s">
        <v>22</v>
      </c>
      <c r="B1729" s="52">
        <v>260000001</v>
      </c>
      <c r="C1729" s="51" t="s">
        <v>2876</v>
      </c>
      <c r="D1729" s="52" t="s">
        <v>2877</v>
      </c>
      <c r="E1729" s="52"/>
      <c r="F1729" s="58" t="s">
        <v>33</v>
      </c>
      <c r="G1729" s="52"/>
      <c r="H1729" s="58">
        <v>4.5</v>
      </c>
      <c r="I1729" s="30">
        <v>4.05</v>
      </c>
      <c r="J1729" s="71">
        <v>3.6</v>
      </c>
    </row>
    <row r="1730" s="5" customFormat="true" spans="1:10">
      <c r="A1730" s="58" t="s">
        <v>22</v>
      </c>
      <c r="B1730" s="52">
        <v>260000002</v>
      </c>
      <c r="C1730" s="51" t="s">
        <v>2878</v>
      </c>
      <c r="D1730" s="52" t="s">
        <v>2879</v>
      </c>
      <c r="E1730" s="52"/>
      <c r="F1730" s="58" t="s">
        <v>33</v>
      </c>
      <c r="G1730" s="52"/>
      <c r="H1730" s="58">
        <v>9</v>
      </c>
      <c r="I1730" s="30">
        <v>8.1</v>
      </c>
      <c r="J1730" s="71">
        <v>7.2</v>
      </c>
    </row>
    <row r="1731" s="5" customFormat="true" spans="1:10">
      <c r="A1731" s="58" t="s">
        <v>22</v>
      </c>
      <c r="B1731" s="52" t="s">
        <v>2880</v>
      </c>
      <c r="C1731" s="51" t="s">
        <v>2881</v>
      </c>
      <c r="D1731" s="52"/>
      <c r="E1731" s="52"/>
      <c r="F1731" s="58" t="s">
        <v>33</v>
      </c>
      <c r="G1731" s="52"/>
      <c r="H1731" s="58">
        <v>38</v>
      </c>
      <c r="I1731" s="30">
        <v>34.2</v>
      </c>
      <c r="J1731" s="30">
        <v>30.4</v>
      </c>
    </row>
    <row r="1732" s="5" customFormat="true" ht="42.75" spans="1:10">
      <c r="A1732" s="58" t="s">
        <v>22</v>
      </c>
      <c r="B1732" s="52">
        <v>260000003</v>
      </c>
      <c r="C1732" s="51" t="s">
        <v>2882</v>
      </c>
      <c r="D1732" s="52" t="s">
        <v>2883</v>
      </c>
      <c r="E1732" s="52"/>
      <c r="F1732" s="58" t="s">
        <v>2884</v>
      </c>
      <c r="G1732" s="52"/>
      <c r="H1732" s="58">
        <v>48</v>
      </c>
      <c r="I1732" s="30">
        <v>43.2</v>
      </c>
      <c r="J1732" s="30">
        <v>38.4</v>
      </c>
    </row>
    <row r="1733" s="5" customFormat="true" ht="28.5" spans="1:10">
      <c r="A1733" s="58" t="s">
        <v>22</v>
      </c>
      <c r="B1733" s="52">
        <v>260000004</v>
      </c>
      <c r="C1733" s="51" t="s">
        <v>2885</v>
      </c>
      <c r="D1733" s="52" t="s">
        <v>2886</v>
      </c>
      <c r="E1733" s="52"/>
      <c r="F1733" s="58" t="s">
        <v>33</v>
      </c>
      <c r="G1733" s="52"/>
      <c r="H1733" s="58">
        <v>5.4</v>
      </c>
      <c r="I1733" s="30">
        <v>4.86</v>
      </c>
      <c r="J1733" s="71">
        <v>4.32</v>
      </c>
    </row>
    <row r="1734" s="5" customFormat="true" spans="1:10">
      <c r="A1734" s="58" t="s">
        <v>22</v>
      </c>
      <c r="B1734" s="52" t="s">
        <v>2887</v>
      </c>
      <c r="C1734" s="51" t="s">
        <v>2888</v>
      </c>
      <c r="D1734" s="52"/>
      <c r="E1734" s="52"/>
      <c r="F1734" s="58" t="s">
        <v>33</v>
      </c>
      <c r="G1734" s="52"/>
      <c r="H1734" s="58">
        <v>28</v>
      </c>
      <c r="I1734" s="30">
        <v>25.2</v>
      </c>
      <c r="J1734" s="71">
        <v>22.4</v>
      </c>
    </row>
    <row r="1735" s="5" customFormat="true" ht="28.5" spans="1:10">
      <c r="A1735" s="58" t="s">
        <v>22</v>
      </c>
      <c r="B1735" s="52">
        <v>260000005</v>
      </c>
      <c r="C1735" s="51" t="s">
        <v>2889</v>
      </c>
      <c r="D1735" s="52" t="s">
        <v>2890</v>
      </c>
      <c r="E1735" s="52"/>
      <c r="F1735" s="58" t="s">
        <v>642</v>
      </c>
      <c r="G1735" s="52"/>
      <c r="H1735" s="58">
        <v>17</v>
      </c>
      <c r="I1735" s="30">
        <v>15.3</v>
      </c>
      <c r="J1735" s="30">
        <v>13.6</v>
      </c>
    </row>
    <row r="1736" s="5" customFormat="true" spans="1:10">
      <c r="A1736" s="58" t="s">
        <v>22</v>
      </c>
      <c r="B1736" s="52" t="s">
        <v>2891</v>
      </c>
      <c r="C1736" s="51" t="s">
        <v>2892</v>
      </c>
      <c r="D1736" s="52"/>
      <c r="E1736" s="52"/>
      <c r="F1736" s="58" t="s">
        <v>642</v>
      </c>
      <c r="G1736" s="52"/>
      <c r="H1736" s="58">
        <v>30</v>
      </c>
      <c r="I1736" s="30">
        <v>27</v>
      </c>
      <c r="J1736" s="30">
        <v>24</v>
      </c>
    </row>
    <row r="1737" s="5" customFormat="true" ht="128.25" spans="1:10">
      <c r="A1737" s="58" t="s">
        <v>22</v>
      </c>
      <c r="B1737" s="52">
        <v>260000006</v>
      </c>
      <c r="C1737" s="51" t="s">
        <v>2893</v>
      </c>
      <c r="D1737" s="52" t="s">
        <v>2894</v>
      </c>
      <c r="E1737" s="52"/>
      <c r="F1737" s="58" t="s">
        <v>642</v>
      </c>
      <c r="G1737" s="33" t="s">
        <v>2895</v>
      </c>
      <c r="H1737" s="30">
        <v>46</v>
      </c>
      <c r="I1737" s="30">
        <v>41.4</v>
      </c>
      <c r="J1737" s="30">
        <v>36.8</v>
      </c>
    </row>
    <row r="1738" s="5" customFormat="true" ht="28.5" spans="1:10">
      <c r="A1738" s="58" t="s">
        <v>22</v>
      </c>
      <c r="B1738" s="52">
        <v>260000007</v>
      </c>
      <c r="C1738" s="51" t="s">
        <v>2896</v>
      </c>
      <c r="D1738" s="52"/>
      <c r="E1738" s="52"/>
      <c r="F1738" s="58" t="s">
        <v>33</v>
      </c>
      <c r="G1738" s="52" t="s">
        <v>2897</v>
      </c>
      <c r="H1738" s="58">
        <v>104</v>
      </c>
      <c r="I1738" s="30">
        <v>93.6</v>
      </c>
      <c r="J1738" s="30">
        <v>83.2</v>
      </c>
    </row>
    <row r="1739" s="5" customFormat="true" ht="42.75" spans="1:10">
      <c r="A1739" s="58" t="s">
        <v>22</v>
      </c>
      <c r="B1739" s="52" t="s">
        <v>2898</v>
      </c>
      <c r="C1739" s="51" t="s">
        <v>2899</v>
      </c>
      <c r="D1739" s="52"/>
      <c r="E1739" s="52"/>
      <c r="F1739" s="58" t="s">
        <v>33</v>
      </c>
      <c r="G1739" s="52"/>
      <c r="H1739" s="58">
        <v>20</v>
      </c>
      <c r="I1739" s="30">
        <v>18</v>
      </c>
      <c r="J1739" s="30">
        <v>16</v>
      </c>
    </row>
    <row r="1740" s="5" customFormat="true" spans="1:10">
      <c r="A1740" s="58" t="s">
        <v>22</v>
      </c>
      <c r="B1740" s="52" t="s">
        <v>2900</v>
      </c>
      <c r="C1740" s="51" t="s">
        <v>2901</v>
      </c>
      <c r="D1740" s="52"/>
      <c r="E1740" s="52"/>
      <c r="F1740" s="58" t="s">
        <v>33</v>
      </c>
      <c r="G1740" s="52"/>
      <c r="H1740" s="58">
        <v>60</v>
      </c>
      <c r="I1740" s="30">
        <v>54</v>
      </c>
      <c r="J1740" s="30">
        <v>48</v>
      </c>
    </row>
    <row r="1741" s="5" customFormat="true" spans="1:10">
      <c r="A1741" s="58" t="s">
        <v>22</v>
      </c>
      <c r="B1741" s="52">
        <v>260000008</v>
      </c>
      <c r="C1741" s="51" t="s">
        <v>2902</v>
      </c>
      <c r="D1741" s="52"/>
      <c r="E1741" s="52"/>
      <c r="F1741" s="58" t="s">
        <v>33</v>
      </c>
      <c r="G1741" s="52"/>
      <c r="H1741" s="58">
        <v>28</v>
      </c>
      <c r="I1741" s="30">
        <v>25.2</v>
      </c>
      <c r="J1741" s="30">
        <v>22.4</v>
      </c>
    </row>
    <row r="1742" s="5" customFormat="true" spans="1:10">
      <c r="A1742" s="58" t="s">
        <v>22</v>
      </c>
      <c r="B1742" s="52">
        <v>260000009</v>
      </c>
      <c r="C1742" s="51" t="s">
        <v>2903</v>
      </c>
      <c r="D1742" s="52"/>
      <c r="E1742" s="52"/>
      <c r="F1742" s="58" t="s">
        <v>33</v>
      </c>
      <c r="G1742" s="52"/>
      <c r="H1742" s="58">
        <v>25</v>
      </c>
      <c r="I1742" s="30">
        <v>22.5</v>
      </c>
      <c r="J1742" s="30">
        <v>20</v>
      </c>
    </row>
    <row r="1743" s="5" customFormat="true" spans="1:10">
      <c r="A1743" s="58" t="s">
        <v>22</v>
      </c>
      <c r="B1743" s="52">
        <v>260000010</v>
      </c>
      <c r="C1743" s="51" t="s">
        <v>2904</v>
      </c>
      <c r="D1743" s="52"/>
      <c r="E1743" s="52"/>
      <c r="F1743" s="58" t="s">
        <v>2905</v>
      </c>
      <c r="G1743" s="52"/>
      <c r="H1743" s="58">
        <v>36</v>
      </c>
      <c r="I1743" s="30">
        <v>32.4</v>
      </c>
      <c r="J1743" s="71">
        <v>28.8</v>
      </c>
    </row>
    <row r="1744" s="5" customFormat="true" spans="1:10">
      <c r="A1744" s="58" t="s">
        <v>22</v>
      </c>
      <c r="B1744" s="52">
        <v>260000011</v>
      </c>
      <c r="C1744" s="51" t="s">
        <v>2906</v>
      </c>
      <c r="D1744" s="52"/>
      <c r="E1744" s="52"/>
      <c r="F1744" s="58" t="s">
        <v>33</v>
      </c>
      <c r="G1744" s="52"/>
      <c r="H1744" s="58">
        <v>4</v>
      </c>
      <c r="I1744" s="30">
        <v>3.6</v>
      </c>
      <c r="J1744" s="30">
        <v>3.2</v>
      </c>
    </row>
    <row r="1745" s="5" customFormat="true" spans="1:10">
      <c r="A1745" s="58" t="s">
        <v>22</v>
      </c>
      <c r="B1745" s="52">
        <v>260000012</v>
      </c>
      <c r="C1745" s="51" t="s">
        <v>2907</v>
      </c>
      <c r="D1745" s="52" t="s">
        <v>2908</v>
      </c>
      <c r="E1745" s="52"/>
      <c r="F1745" s="58" t="s">
        <v>2909</v>
      </c>
      <c r="G1745" s="52"/>
      <c r="H1745" s="58"/>
      <c r="I1745" s="30"/>
      <c r="J1745" s="30"/>
    </row>
    <row r="1746" s="5" customFormat="true" ht="42.75" spans="1:10">
      <c r="A1746" s="58" t="s">
        <v>22</v>
      </c>
      <c r="B1746" s="52" t="s">
        <v>2910</v>
      </c>
      <c r="C1746" s="51" t="s">
        <v>2911</v>
      </c>
      <c r="D1746" s="52"/>
      <c r="E1746" s="52"/>
      <c r="F1746" s="58" t="s">
        <v>2909</v>
      </c>
      <c r="G1746" s="52"/>
      <c r="H1746" s="58">
        <v>13</v>
      </c>
      <c r="I1746" s="30">
        <v>11.7</v>
      </c>
      <c r="J1746" s="30">
        <v>10.4</v>
      </c>
    </row>
    <row r="1747" s="5" customFormat="true" spans="1:10">
      <c r="A1747" s="58" t="s">
        <v>22</v>
      </c>
      <c r="B1747" s="52" t="s">
        <v>2912</v>
      </c>
      <c r="C1747" s="51" t="s">
        <v>2913</v>
      </c>
      <c r="D1747" s="52"/>
      <c r="E1747" s="52"/>
      <c r="F1747" s="58" t="s">
        <v>2909</v>
      </c>
      <c r="G1747" s="52"/>
      <c r="H1747" s="58">
        <v>39</v>
      </c>
      <c r="I1747" s="30">
        <v>35.1</v>
      </c>
      <c r="J1747" s="71">
        <v>31.2</v>
      </c>
    </row>
    <row r="1748" s="5" customFormat="true" ht="57" spans="1:10">
      <c r="A1748" s="58" t="s">
        <v>22</v>
      </c>
      <c r="B1748" s="52">
        <v>260000013</v>
      </c>
      <c r="C1748" s="51" t="s">
        <v>2914</v>
      </c>
      <c r="D1748" s="52" t="s">
        <v>2915</v>
      </c>
      <c r="E1748" s="52"/>
      <c r="F1748" s="58" t="s">
        <v>33</v>
      </c>
      <c r="G1748" s="52" t="s">
        <v>2916</v>
      </c>
      <c r="H1748" s="58">
        <v>20</v>
      </c>
      <c r="I1748" s="30">
        <v>18</v>
      </c>
      <c r="J1748" s="30">
        <v>16</v>
      </c>
    </row>
    <row r="1749" s="5" customFormat="true" spans="1:10">
      <c r="A1749" s="58" t="s">
        <v>22</v>
      </c>
      <c r="B1749" s="52">
        <v>260000014</v>
      </c>
      <c r="C1749" s="51" t="s">
        <v>2917</v>
      </c>
      <c r="D1749" s="52"/>
      <c r="E1749" s="52"/>
      <c r="F1749" s="58" t="s">
        <v>33</v>
      </c>
      <c r="G1749" s="52"/>
      <c r="H1749" s="58">
        <v>30</v>
      </c>
      <c r="I1749" s="30">
        <v>27</v>
      </c>
      <c r="J1749" s="30">
        <v>24</v>
      </c>
    </row>
    <row r="1750" s="5" customFormat="true" spans="1:10">
      <c r="A1750" s="58" t="s">
        <v>22</v>
      </c>
      <c r="B1750" s="52">
        <v>260000015</v>
      </c>
      <c r="C1750" s="51" t="s">
        <v>2918</v>
      </c>
      <c r="D1750" s="52"/>
      <c r="E1750" s="52"/>
      <c r="F1750" s="58" t="s">
        <v>33</v>
      </c>
      <c r="G1750" s="52"/>
      <c r="H1750" s="58">
        <v>42</v>
      </c>
      <c r="I1750" s="30">
        <v>37.8</v>
      </c>
      <c r="J1750" s="30">
        <v>33.6</v>
      </c>
    </row>
    <row r="1751" s="5" customFormat="true" ht="28.5" spans="1:10">
      <c r="A1751" s="58" t="s">
        <v>22</v>
      </c>
      <c r="B1751" s="52">
        <v>260000016</v>
      </c>
      <c r="C1751" s="51" t="s">
        <v>2919</v>
      </c>
      <c r="D1751" s="52"/>
      <c r="E1751" s="52"/>
      <c r="F1751" s="58" t="s">
        <v>33</v>
      </c>
      <c r="G1751" s="52"/>
      <c r="H1751" s="58">
        <v>274</v>
      </c>
      <c r="I1751" s="30">
        <v>246.6</v>
      </c>
      <c r="J1751" s="71">
        <v>219.2</v>
      </c>
    </row>
    <row r="1752" s="5" customFormat="true" ht="28.5" spans="1:10">
      <c r="A1752" s="58" t="s">
        <v>22</v>
      </c>
      <c r="B1752" s="52">
        <v>260000017</v>
      </c>
      <c r="C1752" s="51" t="s">
        <v>2920</v>
      </c>
      <c r="D1752" s="52"/>
      <c r="E1752" s="52"/>
      <c r="F1752" s="58" t="s">
        <v>33</v>
      </c>
      <c r="G1752" s="52"/>
      <c r="H1752" s="58">
        <v>310</v>
      </c>
      <c r="I1752" s="30">
        <v>279</v>
      </c>
      <c r="J1752" s="30">
        <v>248</v>
      </c>
    </row>
    <row r="1753" s="5" customFormat="true" ht="28.5" spans="1:10">
      <c r="A1753" s="58" t="s">
        <v>22</v>
      </c>
      <c r="B1753" s="52">
        <v>260000018</v>
      </c>
      <c r="C1753" s="51" t="s">
        <v>2921</v>
      </c>
      <c r="D1753" s="52"/>
      <c r="E1753" s="52"/>
      <c r="F1753" s="58" t="s">
        <v>33</v>
      </c>
      <c r="G1753" s="52"/>
      <c r="H1753" s="58">
        <v>85</v>
      </c>
      <c r="I1753" s="30">
        <v>76.5</v>
      </c>
      <c r="J1753" s="30">
        <v>68</v>
      </c>
    </row>
    <row r="1754" s="5" customFormat="true" spans="1:10">
      <c r="A1754" s="58" t="s">
        <v>22</v>
      </c>
      <c r="B1754" s="52">
        <v>260000019</v>
      </c>
      <c r="C1754" s="51" t="s">
        <v>2922</v>
      </c>
      <c r="D1754" s="52"/>
      <c r="E1754" s="52"/>
      <c r="F1754" s="58" t="s">
        <v>33</v>
      </c>
      <c r="G1754" s="52"/>
      <c r="H1754" s="68">
        <v>86</v>
      </c>
      <c r="I1754" s="65">
        <v>77.4</v>
      </c>
      <c r="J1754" s="65">
        <v>68.8</v>
      </c>
    </row>
    <row r="1755" s="5" customFormat="true" spans="1:10">
      <c r="A1755" s="58" t="s">
        <v>22</v>
      </c>
      <c r="B1755" s="52">
        <v>260000020</v>
      </c>
      <c r="C1755" s="51" t="s">
        <v>2923</v>
      </c>
      <c r="D1755" s="59"/>
      <c r="E1755" s="52"/>
      <c r="F1755" s="58" t="s">
        <v>33</v>
      </c>
      <c r="G1755" s="52"/>
      <c r="H1755" s="58">
        <v>90</v>
      </c>
      <c r="I1755" s="30">
        <v>81</v>
      </c>
      <c r="J1755" s="30">
        <v>72</v>
      </c>
    </row>
    <row r="1756" s="5" customFormat="true" spans="1:10">
      <c r="A1756" s="58" t="s">
        <v>22</v>
      </c>
      <c r="B1756" s="52">
        <v>260000021</v>
      </c>
      <c r="C1756" s="51" t="s">
        <v>2924</v>
      </c>
      <c r="D1756" s="52"/>
      <c r="E1756" s="52"/>
      <c r="F1756" s="58" t="s">
        <v>33</v>
      </c>
      <c r="G1756" s="52"/>
      <c r="H1756" s="58">
        <v>600</v>
      </c>
      <c r="I1756" s="30">
        <v>540</v>
      </c>
      <c r="J1756" s="30">
        <v>480</v>
      </c>
    </row>
    <row r="1757" s="5" customFormat="true" spans="1:10">
      <c r="A1757" s="58" t="s">
        <v>22</v>
      </c>
      <c r="B1757" s="52">
        <v>260000022</v>
      </c>
      <c r="C1757" s="51" t="s">
        <v>2925</v>
      </c>
      <c r="D1757" s="59"/>
      <c r="E1757" s="52"/>
      <c r="F1757" s="58" t="s">
        <v>81</v>
      </c>
      <c r="G1757" s="52"/>
      <c r="H1757" s="58">
        <v>760</v>
      </c>
      <c r="I1757" s="30">
        <v>684</v>
      </c>
      <c r="J1757" s="30">
        <v>608</v>
      </c>
    </row>
    <row r="1758" s="5" customFormat="true" spans="1:10">
      <c r="A1758" s="58" t="s">
        <v>22</v>
      </c>
      <c r="B1758" s="52" t="s">
        <v>2926</v>
      </c>
      <c r="C1758" s="51" t="s">
        <v>2927</v>
      </c>
      <c r="D1758" s="59"/>
      <c r="E1758" s="52"/>
      <c r="F1758" s="58" t="s">
        <v>81</v>
      </c>
      <c r="G1758" s="52"/>
      <c r="H1758" s="58">
        <v>760</v>
      </c>
      <c r="I1758" s="30">
        <v>684</v>
      </c>
      <c r="J1758" s="30">
        <v>608</v>
      </c>
    </row>
    <row r="1759" s="5" customFormat="true" ht="28.5" spans="1:10">
      <c r="A1759" s="58" t="s">
        <v>22</v>
      </c>
      <c r="B1759" s="52">
        <v>260000023</v>
      </c>
      <c r="C1759" s="51" t="s">
        <v>2928</v>
      </c>
      <c r="D1759" s="52"/>
      <c r="E1759" s="52"/>
      <c r="F1759" s="58" t="s">
        <v>81</v>
      </c>
      <c r="G1759" s="52"/>
      <c r="H1759" s="68">
        <v>768</v>
      </c>
      <c r="I1759" s="65">
        <v>691.2</v>
      </c>
      <c r="J1759" s="65">
        <v>614.4</v>
      </c>
    </row>
    <row r="1760" s="5" customFormat="true" spans="1:10">
      <c r="A1760" s="58"/>
      <c r="B1760" s="52">
        <v>27</v>
      </c>
      <c r="C1760" s="51" t="s">
        <v>2929</v>
      </c>
      <c r="D1760" s="52"/>
      <c r="E1760" s="52"/>
      <c r="F1760" s="58"/>
      <c r="G1760" s="52"/>
      <c r="H1760" s="58"/>
      <c r="I1760" s="30"/>
      <c r="J1760" s="30"/>
    </row>
    <row r="1761" s="5" customFormat="true" spans="1:10">
      <c r="A1761" s="58"/>
      <c r="B1761" s="52">
        <v>2701</v>
      </c>
      <c r="C1761" s="51" t="s">
        <v>2930</v>
      </c>
      <c r="D1761" s="52"/>
      <c r="E1761" s="52"/>
      <c r="F1761" s="58"/>
      <c r="G1761" s="52"/>
      <c r="H1761" s="58"/>
      <c r="I1761" s="30"/>
      <c r="J1761" s="30"/>
    </row>
    <row r="1762" s="5" customFormat="true" ht="114" spans="1:10">
      <c r="A1762" s="58" t="s">
        <v>22</v>
      </c>
      <c r="B1762" s="52">
        <v>270100001</v>
      </c>
      <c r="C1762" s="51" t="s">
        <v>2931</v>
      </c>
      <c r="D1762" s="52" t="s">
        <v>2932</v>
      </c>
      <c r="E1762" s="52"/>
      <c r="F1762" s="58" t="s">
        <v>33</v>
      </c>
      <c r="G1762" s="52" t="s">
        <v>2933</v>
      </c>
      <c r="H1762" s="58">
        <v>970</v>
      </c>
      <c r="I1762" s="30">
        <v>873</v>
      </c>
      <c r="J1762" s="30">
        <v>776</v>
      </c>
    </row>
    <row r="1763" s="5" customFormat="true" ht="28.5" spans="1:10">
      <c r="A1763" s="58" t="s">
        <v>22</v>
      </c>
      <c r="B1763" s="52" t="s">
        <v>2934</v>
      </c>
      <c r="C1763" s="51" t="s">
        <v>2935</v>
      </c>
      <c r="D1763" s="52"/>
      <c r="E1763" s="52"/>
      <c r="F1763" s="58" t="s">
        <v>33</v>
      </c>
      <c r="G1763" s="52"/>
      <c r="H1763" s="58">
        <v>291</v>
      </c>
      <c r="I1763" s="30">
        <v>261.9</v>
      </c>
      <c r="J1763" s="30">
        <v>232.8</v>
      </c>
    </row>
    <row r="1764" s="5" customFormat="true" ht="28.5" spans="1:10">
      <c r="A1764" s="58" t="s">
        <v>22</v>
      </c>
      <c r="B1764" s="52">
        <v>270100002</v>
      </c>
      <c r="C1764" s="51" t="s">
        <v>2936</v>
      </c>
      <c r="D1764" s="52" t="s">
        <v>2937</v>
      </c>
      <c r="E1764" s="52" t="s">
        <v>2938</v>
      </c>
      <c r="F1764" s="58" t="s">
        <v>33</v>
      </c>
      <c r="G1764" s="52"/>
      <c r="H1764" s="58">
        <v>760</v>
      </c>
      <c r="I1764" s="30">
        <v>684</v>
      </c>
      <c r="J1764" s="30">
        <v>608</v>
      </c>
    </row>
    <row r="1765" s="5" customFormat="true" ht="28.5" spans="1:10">
      <c r="A1765" s="58" t="s">
        <v>22</v>
      </c>
      <c r="B1765" s="52">
        <v>270100003</v>
      </c>
      <c r="C1765" s="51" t="s">
        <v>2939</v>
      </c>
      <c r="D1765" s="52" t="s">
        <v>2940</v>
      </c>
      <c r="E1765" s="52" t="s">
        <v>2941</v>
      </c>
      <c r="F1765" s="58" t="s">
        <v>33</v>
      </c>
      <c r="G1765" s="52"/>
      <c r="H1765" s="58">
        <v>190</v>
      </c>
      <c r="I1765" s="30">
        <v>171</v>
      </c>
      <c r="J1765" s="30">
        <v>152</v>
      </c>
    </row>
    <row r="1766" s="5" customFormat="true" ht="85.5" spans="1:10">
      <c r="A1766" s="58"/>
      <c r="B1766" s="52">
        <v>2702</v>
      </c>
      <c r="C1766" s="51" t="s">
        <v>2942</v>
      </c>
      <c r="D1766" s="52" t="s">
        <v>2943</v>
      </c>
      <c r="E1766" s="52"/>
      <c r="F1766" s="58"/>
      <c r="G1766" s="52" t="s">
        <v>2944</v>
      </c>
      <c r="H1766" s="58"/>
      <c r="I1766" s="30"/>
      <c r="J1766" s="30"/>
    </row>
    <row r="1767" s="5" customFormat="true" ht="28.5" spans="1:10">
      <c r="A1767" s="58" t="s">
        <v>22</v>
      </c>
      <c r="B1767" s="52" t="s">
        <v>2945</v>
      </c>
      <c r="C1767" s="51" t="s">
        <v>2946</v>
      </c>
      <c r="D1767" s="52"/>
      <c r="E1767" s="52"/>
      <c r="F1767" s="58" t="s">
        <v>2947</v>
      </c>
      <c r="G1767" s="52"/>
      <c r="H1767" s="58">
        <v>20</v>
      </c>
      <c r="I1767" s="30">
        <v>18</v>
      </c>
      <c r="J1767" s="30">
        <v>16</v>
      </c>
    </row>
    <row r="1768" s="5" customFormat="true" ht="42.75" spans="1:10">
      <c r="A1768" s="58" t="s">
        <v>22</v>
      </c>
      <c r="B1768" s="52">
        <v>270200001</v>
      </c>
      <c r="C1768" s="51" t="s">
        <v>2948</v>
      </c>
      <c r="D1768" s="52" t="s">
        <v>2949</v>
      </c>
      <c r="E1768" s="52" t="s">
        <v>2938</v>
      </c>
      <c r="F1768" s="58" t="s">
        <v>2836</v>
      </c>
      <c r="G1768" s="52" t="s">
        <v>2950</v>
      </c>
      <c r="H1768" s="58">
        <v>61</v>
      </c>
      <c r="I1768" s="30">
        <v>54.9</v>
      </c>
      <c r="J1768" s="30">
        <v>48.8</v>
      </c>
    </row>
    <row r="1769" s="5" customFormat="true" ht="28.5" spans="1:10">
      <c r="A1769" s="58" t="s">
        <v>22</v>
      </c>
      <c r="B1769" s="52" t="s">
        <v>2951</v>
      </c>
      <c r="C1769" s="51" t="s">
        <v>2952</v>
      </c>
      <c r="D1769" s="52"/>
      <c r="E1769" s="52"/>
      <c r="F1769" s="58" t="s">
        <v>2836</v>
      </c>
      <c r="G1769" s="52"/>
      <c r="H1769" s="58">
        <v>10</v>
      </c>
      <c r="I1769" s="30">
        <v>9</v>
      </c>
      <c r="J1769" s="30">
        <v>8</v>
      </c>
    </row>
    <row r="1770" s="5" customFormat="true" ht="28.5" spans="1:10">
      <c r="A1770" s="58" t="s">
        <v>22</v>
      </c>
      <c r="B1770" s="52">
        <v>270200002</v>
      </c>
      <c r="C1770" s="51" t="s">
        <v>2953</v>
      </c>
      <c r="D1770" s="52" t="s">
        <v>2954</v>
      </c>
      <c r="E1770" s="52"/>
      <c r="F1770" s="58" t="s">
        <v>2836</v>
      </c>
      <c r="G1770" s="52"/>
      <c r="H1770" s="58">
        <v>65</v>
      </c>
      <c r="I1770" s="30">
        <v>58.5</v>
      </c>
      <c r="J1770" s="30">
        <v>52</v>
      </c>
    </row>
    <row r="1771" s="5" customFormat="true" ht="28.5" spans="1:10">
      <c r="A1771" s="58" t="s">
        <v>22</v>
      </c>
      <c r="B1771" s="52">
        <v>270200003</v>
      </c>
      <c r="C1771" s="51" t="s">
        <v>2955</v>
      </c>
      <c r="D1771" s="52" t="s">
        <v>2956</v>
      </c>
      <c r="E1771" s="52" t="s">
        <v>2938</v>
      </c>
      <c r="F1771" s="58" t="s">
        <v>2836</v>
      </c>
      <c r="G1771" s="52"/>
      <c r="H1771" s="58">
        <v>95</v>
      </c>
      <c r="I1771" s="30">
        <v>85.5</v>
      </c>
      <c r="J1771" s="30">
        <v>76</v>
      </c>
    </row>
    <row r="1772" s="5" customFormat="true" ht="57" spans="1:10">
      <c r="A1772" s="58" t="s">
        <v>22</v>
      </c>
      <c r="B1772" s="52">
        <v>270200004</v>
      </c>
      <c r="C1772" s="51" t="s">
        <v>2957</v>
      </c>
      <c r="D1772" s="52" t="s">
        <v>2958</v>
      </c>
      <c r="E1772" s="52" t="s">
        <v>2938</v>
      </c>
      <c r="F1772" s="58" t="s">
        <v>2836</v>
      </c>
      <c r="G1772" s="52" t="s">
        <v>2950</v>
      </c>
      <c r="H1772" s="73">
        <v>72</v>
      </c>
      <c r="I1772" s="74">
        <v>64.8</v>
      </c>
      <c r="J1772" s="74">
        <v>57.6</v>
      </c>
    </row>
    <row r="1773" s="5" customFormat="true" spans="1:10">
      <c r="A1773" s="58" t="s">
        <v>22</v>
      </c>
      <c r="B1773" s="52">
        <v>270200005</v>
      </c>
      <c r="C1773" s="51" t="s">
        <v>2959</v>
      </c>
      <c r="D1773" s="52" t="s">
        <v>2960</v>
      </c>
      <c r="E1773" s="52" t="s">
        <v>2938</v>
      </c>
      <c r="F1773" s="58" t="s">
        <v>2836</v>
      </c>
      <c r="G1773" s="52"/>
      <c r="H1773" s="58" t="s">
        <v>78</v>
      </c>
      <c r="I1773" s="58" t="s">
        <v>78</v>
      </c>
      <c r="J1773" s="58" t="s">
        <v>78</v>
      </c>
    </row>
    <row r="1774" s="5" customFormat="true" spans="1:10">
      <c r="A1774" s="58" t="s">
        <v>22</v>
      </c>
      <c r="B1774" s="52" t="s">
        <v>2961</v>
      </c>
      <c r="C1774" s="31" t="s">
        <v>2962</v>
      </c>
      <c r="D1774" s="52" t="s">
        <v>2960</v>
      </c>
      <c r="E1774" s="52"/>
      <c r="F1774" s="58" t="s">
        <v>2836</v>
      </c>
      <c r="G1774" s="52"/>
      <c r="H1774" s="58" t="s">
        <v>78</v>
      </c>
      <c r="I1774" s="58" t="s">
        <v>78</v>
      </c>
      <c r="J1774" s="58" t="s">
        <v>78</v>
      </c>
    </row>
    <row r="1775" s="5" customFormat="true" spans="1:10">
      <c r="A1775" s="58" t="s">
        <v>22</v>
      </c>
      <c r="B1775" s="52" t="s">
        <v>2963</v>
      </c>
      <c r="C1775" s="31" t="s">
        <v>2964</v>
      </c>
      <c r="D1775" s="52" t="s">
        <v>2960</v>
      </c>
      <c r="E1775" s="52"/>
      <c r="F1775" s="58" t="s">
        <v>2836</v>
      </c>
      <c r="G1775" s="52"/>
      <c r="H1775" s="58" t="s">
        <v>78</v>
      </c>
      <c r="I1775" s="58" t="s">
        <v>78</v>
      </c>
      <c r="J1775" s="58" t="s">
        <v>78</v>
      </c>
    </row>
    <row r="1776" s="5" customFormat="true" ht="85.5" spans="1:10">
      <c r="A1776" s="58"/>
      <c r="B1776" s="52">
        <v>2703</v>
      </c>
      <c r="C1776" s="51" t="s">
        <v>2965</v>
      </c>
      <c r="D1776" s="52" t="s">
        <v>2966</v>
      </c>
      <c r="E1776" s="52"/>
      <c r="F1776" s="58"/>
      <c r="G1776" s="52"/>
      <c r="H1776" s="58"/>
      <c r="I1776" s="30"/>
      <c r="J1776" s="30"/>
    </row>
    <row r="1777" s="5" customFormat="true" ht="28.5" spans="1:10">
      <c r="A1777" s="58" t="s">
        <v>22</v>
      </c>
      <c r="B1777" s="52">
        <v>270300001</v>
      </c>
      <c r="C1777" s="51" t="s">
        <v>2967</v>
      </c>
      <c r="D1777" s="52" t="s">
        <v>2968</v>
      </c>
      <c r="E1777" s="52" t="s">
        <v>2938</v>
      </c>
      <c r="F1777" s="58" t="s">
        <v>2836</v>
      </c>
      <c r="G1777" s="52" t="s">
        <v>2969</v>
      </c>
      <c r="H1777" s="58">
        <v>87</v>
      </c>
      <c r="I1777" s="30">
        <v>78.3</v>
      </c>
      <c r="J1777" s="30">
        <v>69.6</v>
      </c>
    </row>
    <row r="1778" s="5" customFormat="true" ht="28.5" spans="1:10">
      <c r="A1778" s="58" t="s">
        <v>22</v>
      </c>
      <c r="B1778" s="52" t="s">
        <v>2970</v>
      </c>
      <c r="C1778" s="51" t="s">
        <v>2971</v>
      </c>
      <c r="D1778" s="52"/>
      <c r="E1778" s="52"/>
      <c r="F1778" s="58" t="s">
        <v>2972</v>
      </c>
      <c r="G1778" s="52"/>
      <c r="H1778" s="73">
        <v>30</v>
      </c>
      <c r="I1778" s="74">
        <v>27</v>
      </c>
      <c r="J1778" s="74">
        <v>24</v>
      </c>
    </row>
    <row r="1779" s="5" customFormat="true" ht="28.5" spans="1:10">
      <c r="A1779" s="58" t="s">
        <v>22</v>
      </c>
      <c r="B1779" s="52" t="s">
        <v>2973</v>
      </c>
      <c r="C1779" s="51" t="s">
        <v>2974</v>
      </c>
      <c r="D1779" s="52"/>
      <c r="E1779" s="52"/>
      <c r="F1779" s="58" t="s">
        <v>2836</v>
      </c>
      <c r="G1779" s="52" t="s">
        <v>2975</v>
      </c>
      <c r="H1779" s="58">
        <v>87</v>
      </c>
      <c r="I1779" s="30">
        <v>78.3</v>
      </c>
      <c r="J1779" s="30">
        <v>69.6</v>
      </c>
    </row>
    <row r="1780" s="5" customFormat="true" ht="28.5" spans="1:10">
      <c r="A1780" s="58" t="s">
        <v>22</v>
      </c>
      <c r="B1780" s="52" t="s">
        <v>2976</v>
      </c>
      <c r="C1780" s="51" t="s">
        <v>2977</v>
      </c>
      <c r="D1780" s="52"/>
      <c r="E1780" s="52"/>
      <c r="F1780" s="58" t="s">
        <v>2972</v>
      </c>
      <c r="G1780" s="52"/>
      <c r="H1780" s="58">
        <v>20</v>
      </c>
      <c r="I1780" s="30">
        <v>18</v>
      </c>
      <c r="J1780" s="30">
        <v>16</v>
      </c>
    </row>
    <row r="1781" s="5" customFormat="true" spans="1:10">
      <c r="A1781" s="58" t="s">
        <v>22</v>
      </c>
      <c r="B1781" s="52">
        <v>270300002</v>
      </c>
      <c r="C1781" s="51" t="s">
        <v>2978</v>
      </c>
      <c r="D1781" s="59"/>
      <c r="E1781" s="52"/>
      <c r="F1781" s="58" t="s">
        <v>2836</v>
      </c>
      <c r="G1781" s="52" t="s">
        <v>2975</v>
      </c>
      <c r="H1781" s="58">
        <v>87</v>
      </c>
      <c r="I1781" s="30">
        <v>78.3</v>
      </c>
      <c r="J1781" s="30">
        <v>69.6</v>
      </c>
    </row>
    <row r="1782" s="5" customFormat="true" ht="28.5" spans="1:10">
      <c r="A1782" s="58" t="s">
        <v>22</v>
      </c>
      <c r="B1782" s="52" t="s">
        <v>2979</v>
      </c>
      <c r="C1782" s="51" t="s">
        <v>2980</v>
      </c>
      <c r="D1782" s="52"/>
      <c r="E1782" s="52"/>
      <c r="F1782" s="58" t="s">
        <v>2972</v>
      </c>
      <c r="G1782" s="52"/>
      <c r="H1782" s="58">
        <v>20</v>
      </c>
      <c r="I1782" s="30">
        <v>18</v>
      </c>
      <c r="J1782" s="30">
        <v>16</v>
      </c>
    </row>
    <row r="1783" s="5" customFormat="true" ht="28.5" spans="1:10">
      <c r="A1783" s="58" t="s">
        <v>22</v>
      </c>
      <c r="B1783" s="52">
        <v>270300003</v>
      </c>
      <c r="C1783" s="51" t="s">
        <v>2981</v>
      </c>
      <c r="D1783" s="52" t="s">
        <v>2982</v>
      </c>
      <c r="E1783" s="52"/>
      <c r="F1783" s="58" t="s">
        <v>2983</v>
      </c>
      <c r="G1783" s="52" t="s">
        <v>2975</v>
      </c>
      <c r="H1783" s="58">
        <v>87</v>
      </c>
      <c r="I1783" s="30">
        <v>78.3</v>
      </c>
      <c r="J1783" s="30">
        <v>69.6</v>
      </c>
    </row>
    <row r="1784" s="5" customFormat="true" ht="28.5" spans="1:10">
      <c r="A1784" s="58" t="s">
        <v>22</v>
      </c>
      <c r="B1784" s="52" t="s">
        <v>2984</v>
      </c>
      <c r="C1784" s="51" t="s">
        <v>2985</v>
      </c>
      <c r="D1784" s="52"/>
      <c r="E1784" s="52"/>
      <c r="F1784" s="58" t="s">
        <v>2972</v>
      </c>
      <c r="G1784" s="52"/>
      <c r="H1784" s="58">
        <v>20</v>
      </c>
      <c r="I1784" s="30">
        <v>18</v>
      </c>
      <c r="J1784" s="30">
        <v>16</v>
      </c>
    </row>
    <row r="1785" s="5" customFormat="true" spans="1:10">
      <c r="A1785" s="58" t="s">
        <v>22</v>
      </c>
      <c r="B1785" s="52">
        <v>270300004</v>
      </c>
      <c r="C1785" s="51" t="s">
        <v>2986</v>
      </c>
      <c r="D1785" s="52" t="s">
        <v>2987</v>
      </c>
      <c r="E1785" s="52"/>
      <c r="F1785" s="58" t="s">
        <v>2836</v>
      </c>
      <c r="G1785" s="52"/>
      <c r="H1785" s="58">
        <v>89</v>
      </c>
      <c r="I1785" s="30">
        <v>80.1</v>
      </c>
      <c r="J1785" s="30">
        <v>71.2</v>
      </c>
    </row>
    <row r="1786" s="5" customFormat="true" spans="1:10">
      <c r="A1786" s="58" t="s">
        <v>22</v>
      </c>
      <c r="B1786" s="52">
        <v>270300005</v>
      </c>
      <c r="C1786" s="51" t="s">
        <v>2988</v>
      </c>
      <c r="D1786" s="52" t="s">
        <v>2989</v>
      </c>
      <c r="E1786" s="52"/>
      <c r="F1786" s="58" t="s">
        <v>2836</v>
      </c>
      <c r="G1786" s="52" t="s">
        <v>2975</v>
      </c>
      <c r="H1786" s="58">
        <v>115</v>
      </c>
      <c r="I1786" s="30">
        <v>103.5</v>
      </c>
      <c r="J1786" s="30">
        <v>92</v>
      </c>
    </row>
    <row r="1787" s="5" customFormat="true" ht="28.5" spans="1:10">
      <c r="A1787" s="58" t="s">
        <v>22</v>
      </c>
      <c r="B1787" s="52" t="s">
        <v>2990</v>
      </c>
      <c r="C1787" s="51" t="s">
        <v>2991</v>
      </c>
      <c r="D1787" s="52"/>
      <c r="E1787" s="52"/>
      <c r="F1787" s="58" t="s">
        <v>2972</v>
      </c>
      <c r="G1787" s="52"/>
      <c r="H1787" s="58">
        <v>20</v>
      </c>
      <c r="I1787" s="30">
        <v>18</v>
      </c>
      <c r="J1787" s="30">
        <v>16</v>
      </c>
    </row>
    <row r="1788" s="5" customFormat="true" ht="28.5" spans="1:10">
      <c r="A1788" s="58" t="s">
        <v>22</v>
      </c>
      <c r="B1788" s="52" t="s">
        <v>2992</v>
      </c>
      <c r="C1788" s="51" t="s">
        <v>2993</v>
      </c>
      <c r="D1788" s="52"/>
      <c r="E1788" s="52"/>
      <c r="F1788" s="58" t="s">
        <v>2836</v>
      </c>
      <c r="G1788" s="52"/>
      <c r="H1788" s="58">
        <v>50</v>
      </c>
      <c r="I1788" s="30">
        <v>45</v>
      </c>
      <c r="J1788" s="30">
        <v>40</v>
      </c>
    </row>
    <row r="1789" s="5" customFormat="true" ht="28.5" spans="1:10">
      <c r="A1789" s="58" t="s">
        <v>22</v>
      </c>
      <c r="B1789" s="52">
        <v>270300006</v>
      </c>
      <c r="C1789" s="51" t="s">
        <v>2994</v>
      </c>
      <c r="D1789" s="52" t="s">
        <v>2995</v>
      </c>
      <c r="E1789" s="52"/>
      <c r="F1789" s="58" t="s">
        <v>2996</v>
      </c>
      <c r="G1789" s="52" t="s">
        <v>2975</v>
      </c>
      <c r="H1789" s="58">
        <v>114</v>
      </c>
      <c r="I1789" s="30">
        <v>102.6</v>
      </c>
      <c r="J1789" s="30">
        <v>91.2</v>
      </c>
    </row>
    <row r="1790" s="5" customFormat="true" ht="28.5" spans="1:10">
      <c r="A1790" s="58" t="s">
        <v>22</v>
      </c>
      <c r="B1790" s="52" t="s">
        <v>2997</v>
      </c>
      <c r="C1790" s="51" t="s">
        <v>2998</v>
      </c>
      <c r="D1790" s="52"/>
      <c r="E1790" s="52"/>
      <c r="F1790" s="58" t="s">
        <v>2972</v>
      </c>
      <c r="G1790" s="52"/>
      <c r="H1790" s="58">
        <v>20</v>
      </c>
      <c r="I1790" s="30">
        <v>18</v>
      </c>
      <c r="J1790" s="30">
        <v>16</v>
      </c>
    </row>
    <row r="1791" s="5" customFormat="true" ht="28.5" spans="1:10">
      <c r="A1791" s="58" t="s">
        <v>22</v>
      </c>
      <c r="B1791" s="52" t="s">
        <v>2999</v>
      </c>
      <c r="C1791" s="51" t="s">
        <v>3000</v>
      </c>
      <c r="D1791" s="52"/>
      <c r="E1791" s="52"/>
      <c r="F1791" s="58" t="s">
        <v>2996</v>
      </c>
      <c r="G1791" s="52"/>
      <c r="H1791" s="58">
        <v>50</v>
      </c>
      <c r="I1791" s="30">
        <v>45</v>
      </c>
      <c r="J1791" s="30">
        <v>40</v>
      </c>
    </row>
    <row r="1792" s="5" customFormat="true" spans="1:10">
      <c r="A1792" s="58" t="s">
        <v>22</v>
      </c>
      <c r="B1792" s="52">
        <v>270300007</v>
      </c>
      <c r="C1792" s="51" t="s">
        <v>3001</v>
      </c>
      <c r="D1792" s="52" t="s">
        <v>2989</v>
      </c>
      <c r="E1792" s="52"/>
      <c r="F1792" s="58" t="s">
        <v>2836</v>
      </c>
      <c r="G1792" s="52"/>
      <c r="H1792" s="58">
        <v>87</v>
      </c>
      <c r="I1792" s="30">
        <v>78.3</v>
      </c>
      <c r="J1792" s="30">
        <v>69.6</v>
      </c>
    </row>
    <row r="1793" s="5" customFormat="true" spans="1:10">
      <c r="A1793" s="58" t="s">
        <v>22</v>
      </c>
      <c r="B1793" s="52">
        <v>270300008</v>
      </c>
      <c r="C1793" s="51" t="s">
        <v>3002</v>
      </c>
      <c r="D1793" s="52" t="s">
        <v>2989</v>
      </c>
      <c r="E1793" s="52"/>
      <c r="F1793" s="58" t="s">
        <v>2836</v>
      </c>
      <c r="G1793" s="52"/>
      <c r="H1793" s="58">
        <v>29</v>
      </c>
      <c r="I1793" s="30">
        <v>26.1</v>
      </c>
      <c r="J1793" s="30">
        <v>23.2</v>
      </c>
    </row>
    <row r="1794" s="5" customFormat="true" spans="1:10">
      <c r="A1794" s="58" t="s">
        <v>22</v>
      </c>
      <c r="B1794" s="52">
        <v>270300009</v>
      </c>
      <c r="C1794" s="51" t="s">
        <v>3003</v>
      </c>
      <c r="D1794" s="52" t="s">
        <v>2989</v>
      </c>
      <c r="E1794" s="52"/>
      <c r="F1794" s="58" t="s">
        <v>2836</v>
      </c>
      <c r="G1794" s="52" t="s">
        <v>2975</v>
      </c>
      <c r="H1794" s="58">
        <v>87</v>
      </c>
      <c r="I1794" s="30">
        <v>78.3</v>
      </c>
      <c r="J1794" s="30">
        <v>69.6</v>
      </c>
    </row>
    <row r="1795" s="5" customFormat="true" ht="28.5" spans="1:10">
      <c r="A1795" s="58" t="s">
        <v>22</v>
      </c>
      <c r="B1795" s="52" t="s">
        <v>3004</v>
      </c>
      <c r="C1795" s="51" t="s">
        <v>3005</v>
      </c>
      <c r="D1795" s="52"/>
      <c r="E1795" s="52"/>
      <c r="F1795" s="58" t="s">
        <v>2972</v>
      </c>
      <c r="G1795" s="52"/>
      <c r="H1795" s="58">
        <v>30</v>
      </c>
      <c r="I1795" s="30">
        <v>27</v>
      </c>
      <c r="J1795" s="30">
        <v>24</v>
      </c>
    </row>
    <row r="1796" s="5" customFormat="true" ht="28.5" spans="1:10">
      <c r="A1796" s="58" t="s">
        <v>22</v>
      </c>
      <c r="B1796" s="52" t="s">
        <v>3006</v>
      </c>
      <c r="C1796" s="51" t="s">
        <v>3007</v>
      </c>
      <c r="D1796" s="52"/>
      <c r="E1796" s="52"/>
      <c r="F1796" s="58" t="s">
        <v>2836</v>
      </c>
      <c r="G1796" s="52"/>
      <c r="H1796" s="58">
        <v>50</v>
      </c>
      <c r="I1796" s="30">
        <v>45</v>
      </c>
      <c r="J1796" s="30">
        <v>40</v>
      </c>
    </row>
    <row r="1797" s="5" customFormat="true" spans="1:10">
      <c r="A1797" s="58" t="s">
        <v>22</v>
      </c>
      <c r="B1797" s="52">
        <v>270300010</v>
      </c>
      <c r="C1797" s="51" t="s">
        <v>3008</v>
      </c>
      <c r="D1797" s="52"/>
      <c r="E1797" s="52"/>
      <c r="F1797" s="58" t="s">
        <v>2836</v>
      </c>
      <c r="G1797" s="52"/>
      <c r="H1797" s="58">
        <v>285</v>
      </c>
      <c r="I1797" s="30">
        <v>256.5</v>
      </c>
      <c r="J1797" s="30">
        <v>228</v>
      </c>
    </row>
    <row r="1798" s="5" customFormat="true" ht="28.5" spans="1:10">
      <c r="A1798" s="58"/>
      <c r="B1798" s="52">
        <v>2704</v>
      </c>
      <c r="C1798" s="51" t="s">
        <v>3009</v>
      </c>
      <c r="D1798" s="52" t="s">
        <v>3010</v>
      </c>
      <c r="E1798" s="52" t="s">
        <v>2938</v>
      </c>
      <c r="F1798" s="58"/>
      <c r="G1798" s="52" t="s">
        <v>3011</v>
      </c>
      <c r="H1798" s="58"/>
      <c r="I1798" s="30"/>
      <c r="J1798" s="30"/>
    </row>
    <row r="1799" s="5" customFormat="true" ht="57" spans="1:10">
      <c r="A1799" s="58" t="s">
        <v>22</v>
      </c>
      <c r="B1799" s="31" t="s">
        <v>3012</v>
      </c>
      <c r="C1799" s="33" t="s">
        <v>3013</v>
      </c>
      <c r="D1799" s="33" t="s">
        <v>3014</v>
      </c>
      <c r="E1799" s="33"/>
      <c r="F1799" s="30" t="s">
        <v>2836</v>
      </c>
      <c r="G1799" s="59"/>
      <c r="H1799" s="58">
        <v>50</v>
      </c>
      <c r="I1799" s="30">
        <v>45</v>
      </c>
      <c r="J1799" s="30">
        <v>40</v>
      </c>
    </row>
    <row r="1800" s="5" customFormat="true" ht="28.5" spans="1:10">
      <c r="A1800" s="58" t="s">
        <v>22</v>
      </c>
      <c r="B1800" s="31" t="s">
        <v>3015</v>
      </c>
      <c r="C1800" s="33" t="s">
        <v>3016</v>
      </c>
      <c r="D1800" s="33"/>
      <c r="E1800" s="33"/>
      <c r="F1800" s="30" t="s">
        <v>3017</v>
      </c>
      <c r="G1800" s="59"/>
      <c r="H1800" s="119">
        <v>75</v>
      </c>
      <c r="I1800" s="119">
        <v>67.5</v>
      </c>
      <c r="J1800" s="119">
        <v>60</v>
      </c>
    </row>
    <row r="1801" s="5" customFormat="true" spans="1:10">
      <c r="A1801" s="58" t="s">
        <v>22</v>
      </c>
      <c r="B1801" s="52">
        <v>270400001</v>
      </c>
      <c r="C1801" s="51" t="s">
        <v>3018</v>
      </c>
      <c r="D1801" s="52"/>
      <c r="E1801" s="52"/>
      <c r="F1801" s="58" t="s">
        <v>2836</v>
      </c>
      <c r="G1801" s="52" t="s">
        <v>3011</v>
      </c>
      <c r="H1801" s="58">
        <v>291</v>
      </c>
      <c r="I1801" s="30">
        <v>261.9</v>
      </c>
      <c r="J1801" s="30">
        <v>232.8</v>
      </c>
    </row>
    <row r="1802" s="5" customFormat="true" spans="1:10">
      <c r="A1802" s="58" t="s">
        <v>22</v>
      </c>
      <c r="B1802" s="52">
        <v>270400002</v>
      </c>
      <c r="C1802" s="51" t="s">
        <v>3019</v>
      </c>
      <c r="D1802" s="59"/>
      <c r="E1802" s="52"/>
      <c r="F1802" s="58" t="s">
        <v>2836</v>
      </c>
      <c r="G1802" s="52" t="s">
        <v>3011</v>
      </c>
      <c r="H1802" s="58">
        <v>380</v>
      </c>
      <c r="I1802" s="30">
        <v>342</v>
      </c>
      <c r="J1802" s="30">
        <v>304</v>
      </c>
    </row>
    <row r="1803" s="5" customFormat="true" spans="1:10">
      <c r="A1803" s="58" t="s">
        <v>22</v>
      </c>
      <c r="B1803" s="52" t="s">
        <v>3020</v>
      </c>
      <c r="C1803" s="51" t="s">
        <v>3021</v>
      </c>
      <c r="D1803" s="52"/>
      <c r="E1803" s="52"/>
      <c r="F1803" s="58" t="s">
        <v>2836</v>
      </c>
      <c r="G1803" s="52" t="s">
        <v>3011</v>
      </c>
      <c r="H1803" s="58">
        <v>380</v>
      </c>
      <c r="I1803" s="30">
        <v>342</v>
      </c>
      <c r="J1803" s="30">
        <v>304</v>
      </c>
    </row>
    <row r="1804" s="5" customFormat="true" spans="1:10">
      <c r="A1804" s="58"/>
      <c r="B1804" s="52">
        <v>2705</v>
      </c>
      <c r="C1804" s="51" t="s">
        <v>3022</v>
      </c>
      <c r="D1804" s="52"/>
      <c r="E1804" s="52"/>
      <c r="F1804" s="58"/>
      <c r="G1804" s="52"/>
      <c r="H1804" s="58"/>
      <c r="I1804" s="30"/>
      <c r="J1804" s="30"/>
    </row>
    <row r="1805" s="5" customFormat="true" ht="28.5" spans="1:10">
      <c r="A1805" s="58" t="s">
        <v>22</v>
      </c>
      <c r="B1805" s="52">
        <v>270500001</v>
      </c>
      <c r="C1805" s="51" t="s">
        <v>3023</v>
      </c>
      <c r="D1805" s="52"/>
      <c r="E1805" s="52"/>
      <c r="F1805" s="58" t="s">
        <v>3024</v>
      </c>
      <c r="G1805" s="52"/>
      <c r="H1805" s="58">
        <v>48</v>
      </c>
      <c r="I1805" s="30">
        <v>43.2</v>
      </c>
      <c r="J1805" s="30">
        <v>38.4</v>
      </c>
    </row>
    <row r="1806" s="5" customFormat="true" ht="28.5" spans="1:10">
      <c r="A1806" s="58" t="s">
        <v>22</v>
      </c>
      <c r="B1806" s="52">
        <v>270500002</v>
      </c>
      <c r="C1806" s="51" t="s">
        <v>3025</v>
      </c>
      <c r="D1806" s="52"/>
      <c r="E1806" s="52"/>
      <c r="F1806" s="58" t="s">
        <v>3024</v>
      </c>
      <c r="G1806" s="59"/>
      <c r="H1806" s="58">
        <v>131</v>
      </c>
      <c r="I1806" s="30">
        <v>117.9</v>
      </c>
      <c r="J1806" s="30">
        <v>104.8</v>
      </c>
    </row>
    <row r="1807" s="5" customFormat="true" ht="28.5" spans="1:10">
      <c r="A1807" s="58" t="s">
        <v>22</v>
      </c>
      <c r="B1807" s="52" t="s">
        <v>3026</v>
      </c>
      <c r="C1807" s="51" t="s">
        <v>3027</v>
      </c>
      <c r="D1807" s="52"/>
      <c r="E1807" s="52"/>
      <c r="F1807" s="58" t="s">
        <v>3024</v>
      </c>
      <c r="G1807" s="52"/>
      <c r="H1807" s="58">
        <v>286</v>
      </c>
      <c r="I1807" s="30">
        <v>257.4</v>
      </c>
      <c r="J1807" s="30">
        <v>228.8</v>
      </c>
    </row>
    <row r="1808" s="5" customFormat="true" ht="28.5" spans="1:10">
      <c r="A1808" s="58" t="s">
        <v>22</v>
      </c>
      <c r="B1808" s="52">
        <v>270500003</v>
      </c>
      <c r="C1808" s="51" t="s">
        <v>3028</v>
      </c>
      <c r="D1808" s="52"/>
      <c r="E1808" s="52"/>
      <c r="F1808" s="58" t="s">
        <v>3024</v>
      </c>
      <c r="G1808" s="52"/>
      <c r="H1808" s="73">
        <v>120</v>
      </c>
      <c r="I1808" s="74">
        <v>108</v>
      </c>
      <c r="J1808" s="74">
        <v>96</v>
      </c>
    </row>
    <row r="1809" s="5" customFormat="true" spans="1:10">
      <c r="A1809" s="58"/>
      <c r="B1809" s="52">
        <v>2706</v>
      </c>
      <c r="C1809" s="51" t="s">
        <v>3029</v>
      </c>
      <c r="D1809" s="52" t="s">
        <v>3030</v>
      </c>
      <c r="E1809" s="52"/>
      <c r="F1809" s="58"/>
      <c r="G1809" s="52"/>
      <c r="H1809" s="58"/>
      <c r="I1809" s="30"/>
      <c r="J1809" s="30"/>
    </row>
    <row r="1810" s="5" customFormat="true" spans="1:10">
      <c r="A1810" s="58" t="s">
        <v>22</v>
      </c>
      <c r="B1810" s="52">
        <v>270600001</v>
      </c>
      <c r="C1810" s="51" t="s">
        <v>3031</v>
      </c>
      <c r="D1810" s="52"/>
      <c r="E1810" s="52"/>
      <c r="F1810" s="58" t="s">
        <v>3032</v>
      </c>
      <c r="G1810" s="52"/>
      <c r="H1810" s="58">
        <v>345</v>
      </c>
      <c r="I1810" s="30">
        <v>310.5</v>
      </c>
      <c r="J1810" s="30">
        <v>276</v>
      </c>
    </row>
    <row r="1811" s="5" customFormat="true" spans="1:10">
      <c r="A1811" s="58" t="s">
        <v>22</v>
      </c>
      <c r="B1811" s="52">
        <v>270600002</v>
      </c>
      <c r="C1811" s="51" t="s">
        <v>3033</v>
      </c>
      <c r="D1811" s="52"/>
      <c r="E1811" s="52"/>
      <c r="F1811" s="58" t="s">
        <v>3032</v>
      </c>
      <c r="G1811" s="52"/>
      <c r="H1811" s="58">
        <v>320</v>
      </c>
      <c r="I1811" s="30">
        <v>288</v>
      </c>
      <c r="J1811" s="30">
        <v>256</v>
      </c>
    </row>
    <row r="1812" s="5" customFormat="true" spans="1:10">
      <c r="A1812" s="58" t="s">
        <v>22</v>
      </c>
      <c r="B1812" s="52">
        <v>270600003</v>
      </c>
      <c r="C1812" s="51" t="s">
        <v>3034</v>
      </c>
      <c r="D1812" s="52"/>
      <c r="E1812" s="52"/>
      <c r="F1812" s="58" t="s">
        <v>3032</v>
      </c>
      <c r="G1812" s="52"/>
      <c r="H1812" s="58">
        <v>320</v>
      </c>
      <c r="I1812" s="30">
        <v>288</v>
      </c>
      <c r="J1812" s="30">
        <v>256</v>
      </c>
    </row>
    <row r="1813" s="5" customFormat="true" spans="1:10">
      <c r="A1813" s="58"/>
      <c r="B1813" s="52">
        <v>2707</v>
      </c>
      <c r="C1813" s="51" t="s">
        <v>3035</v>
      </c>
      <c r="D1813" s="52"/>
      <c r="E1813" s="52"/>
      <c r="F1813" s="58"/>
      <c r="G1813" s="52"/>
      <c r="H1813" s="58"/>
      <c r="I1813" s="30"/>
      <c r="J1813" s="30"/>
    </row>
    <row r="1814" s="5" customFormat="true" spans="1:10">
      <c r="A1814" s="58" t="s">
        <v>22</v>
      </c>
      <c r="B1814" s="52">
        <v>270700001</v>
      </c>
      <c r="C1814" s="51" t="s">
        <v>3036</v>
      </c>
      <c r="D1814" s="52"/>
      <c r="E1814" s="52"/>
      <c r="F1814" s="107"/>
      <c r="G1814" s="52"/>
      <c r="H1814" s="58"/>
      <c r="I1814" s="30"/>
      <c r="J1814" s="30"/>
    </row>
    <row r="1815" s="5" customFormat="true" spans="1:10">
      <c r="A1815" s="58" t="s">
        <v>22</v>
      </c>
      <c r="B1815" s="52" t="s">
        <v>3037</v>
      </c>
      <c r="C1815" s="51" t="s">
        <v>3038</v>
      </c>
      <c r="D1815" s="52"/>
      <c r="E1815" s="52"/>
      <c r="F1815" s="98" t="s">
        <v>406</v>
      </c>
      <c r="G1815" s="52"/>
      <c r="H1815" s="68">
        <v>895.5</v>
      </c>
      <c r="I1815" s="65">
        <v>805.95</v>
      </c>
      <c r="J1815" s="65">
        <v>716.4</v>
      </c>
    </row>
    <row r="1816" s="5" customFormat="true" ht="53" customHeight="true" spans="1:10">
      <c r="A1816" s="58" t="s">
        <v>22</v>
      </c>
      <c r="B1816" s="52" t="s">
        <v>3039</v>
      </c>
      <c r="C1816" s="51" t="s">
        <v>3040</v>
      </c>
      <c r="D1816" s="52"/>
      <c r="E1816" s="52"/>
      <c r="F1816" s="98" t="s">
        <v>406</v>
      </c>
      <c r="G1816" s="52"/>
      <c r="H1816" s="58">
        <v>1900</v>
      </c>
      <c r="I1816" s="30">
        <v>1710</v>
      </c>
      <c r="J1816" s="30">
        <v>1520</v>
      </c>
    </row>
    <row r="1817" s="5" customFormat="true" ht="28.5" spans="1:10">
      <c r="A1817" s="58" t="s">
        <v>22</v>
      </c>
      <c r="B1817" s="52">
        <v>270700002</v>
      </c>
      <c r="C1817" s="51" t="s">
        <v>3041</v>
      </c>
      <c r="D1817" s="52" t="s">
        <v>3042</v>
      </c>
      <c r="E1817" s="52"/>
      <c r="F1817" s="58" t="s">
        <v>406</v>
      </c>
      <c r="G1817" s="52"/>
      <c r="H1817" s="58">
        <v>218</v>
      </c>
      <c r="I1817" s="30">
        <v>196.2</v>
      </c>
      <c r="J1817" s="30">
        <v>174.4</v>
      </c>
    </row>
    <row r="1818" s="5" customFormat="true" ht="31.5" spans="1:10">
      <c r="A1818" s="58" t="s">
        <v>22</v>
      </c>
      <c r="B1818" s="52">
        <v>270700003</v>
      </c>
      <c r="C1818" s="51" t="s">
        <v>3043</v>
      </c>
      <c r="D1818" s="52" t="s">
        <v>3044</v>
      </c>
      <c r="E1818" s="52"/>
      <c r="F1818" s="58" t="s">
        <v>3045</v>
      </c>
      <c r="G1818" s="75" t="s">
        <v>3046</v>
      </c>
      <c r="H1818" s="58">
        <v>218</v>
      </c>
      <c r="I1818" s="30">
        <v>196.2</v>
      </c>
      <c r="J1818" s="30">
        <v>174.4</v>
      </c>
    </row>
    <row r="1819" s="5" customFormat="true" spans="1:10">
      <c r="A1819" s="58" t="s">
        <v>22</v>
      </c>
      <c r="B1819" s="52" t="s">
        <v>3047</v>
      </c>
      <c r="C1819" s="51" t="s">
        <v>3048</v>
      </c>
      <c r="D1819" s="52"/>
      <c r="E1819" s="52"/>
      <c r="F1819" s="58" t="s">
        <v>33</v>
      </c>
      <c r="G1819" s="52"/>
      <c r="H1819" s="68">
        <v>472.5</v>
      </c>
      <c r="I1819" s="65">
        <v>425.25</v>
      </c>
      <c r="J1819" s="65">
        <v>378</v>
      </c>
    </row>
    <row r="1820" s="5" customFormat="true" spans="1:10">
      <c r="A1820" s="117" t="s">
        <v>22</v>
      </c>
      <c r="B1820" s="51" t="s">
        <v>3049</v>
      </c>
      <c r="C1820" s="29" t="s">
        <v>3050</v>
      </c>
      <c r="D1820" s="29" t="s">
        <v>3051</v>
      </c>
      <c r="E1820" s="51"/>
      <c r="F1820" s="51"/>
      <c r="G1820" s="51"/>
      <c r="H1820" s="68"/>
      <c r="I1820" s="65"/>
      <c r="J1820" s="65"/>
    </row>
    <row r="1821" s="5" customFormat="true" ht="71.25" spans="1:10">
      <c r="A1821" s="117" t="s">
        <v>22</v>
      </c>
      <c r="B1821" s="51" t="s">
        <v>3052</v>
      </c>
      <c r="C1821" s="29" t="s">
        <v>3053</v>
      </c>
      <c r="D1821" s="29" t="s">
        <v>3054</v>
      </c>
      <c r="E1821" s="51"/>
      <c r="F1821" s="42" t="s">
        <v>3045</v>
      </c>
      <c r="G1821" s="51"/>
      <c r="H1821" s="47">
        <v>640</v>
      </c>
      <c r="I1821" s="47">
        <v>576</v>
      </c>
      <c r="J1821" s="47">
        <v>512</v>
      </c>
    </row>
    <row r="1822" s="5" customFormat="true" ht="28.5" spans="1:10">
      <c r="A1822" s="117" t="s">
        <v>22</v>
      </c>
      <c r="B1822" s="51" t="s">
        <v>3055</v>
      </c>
      <c r="C1822" s="29" t="s">
        <v>3056</v>
      </c>
      <c r="D1822" s="29" t="s">
        <v>3057</v>
      </c>
      <c r="E1822" s="51"/>
      <c r="F1822" s="42" t="s">
        <v>3045</v>
      </c>
      <c r="G1822" s="29" t="s">
        <v>3058</v>
      </c>
      <c r="H1822" s="47">
        <v>500</v>
      </c>
      <c r="I1822" s="47">
        <v>450</v>
      </c>
      <c r="J1822" s="47">
        <v>400</v>
      </c>
    </row>
    <row r="1823" s="5" customFormat="true" spans="1:10">
      <c r="A1823" s="58"/>
      <c r="B1823" s="52">
        <v>2708</v>
      </c>
      <c r="C1823" s="51" t="s">
        <v>3059</v>
      </c>
      <c r="D1823" s="52"/>
      <c r="E1823" s="52"/>
      <c r="F1823" s="58"/>
      <c r="G1823" s="52"/>
      <c r="H1823" s="58"/>
      <c r="I1823" s="30"/>
      <c r="J1823" s="30"/>
    </row>
    <row r="1824" s="5" customFormat="true" ht="28.5" spans="1:10">
      <c r="A1824" s="58" t="s">
        <v>22</v>
      </c>
      <c r="B1824" s="52">
        <v>270800001</v>
      </c>
      <c r="C1824" s="51" t="s">
        <v>3060</v>
      </c>
      <c r="D1824" s="52" t="s">
        <v>3061</v>
      </c>
      <c r="E1824" s="52"/>
      <c r="F1824" s="58" t="s">
        <v>33</v>
      </c>
      <c r="G1824" s="52"/>
      <c r="H1824" s="58">
        <v>110</v>
      </c>
      <c r="I1824" s="30">
        <v>99</v>
      </c>
      <c r="J1824" s="30">
        <v>88</v>
      </c>
    </row>
    <row r="1825" s="5" customFormat="true" spans="1:10">
      <c r="A1825" s="58" t="s">
        <v>22</v>
      </c>
      <c r="B1825" s="52">
        <v>270800002</v>
      </c>
      <c r="C1825" s="51" t="s">
        <v>3062</v>
      </c>
      <c r="D1825" s="52"/>
      <c r="E1825" s="52"/>
      <c r="F1825" s="58" t="s">
        <v>33</v>
      </c>
      <c r="G1825" s="52"/>
      <c r="H1825" s="58">
        <v>140</v>
      </c>
      <c r="I1825" s="30">
        <v>126</v>
      </c>
      <c r="J1825" s="30">
        <v>112</v>
      </c>
    </row>
    <row r="1826" s="5" customFormat="true" ht="28.5" spans="1:10">
      <c r="A1826" s="58" t="s">
        <v>22</v>
      </c>
      <c r="B1826" s="52">
        <v>270800003</v>
      </c>
      <c r="C1826" s="51" t="s">
        <v>3063</v>
      </c>
      <c r="D1826" s="52" t="s">
        <v>3064</v>
      </c>
      <c r="E1826" s="52"/>
      <c r="F1826" s="58" t="s">
        <v>33</v>
      </c>
      <c r="G1826" s="52"/>
      <c r="H1826" s="58">
        <v>66</v>
      </c>
      <c r="I1826" s="30">
        <v>59.4</v>
      </c>
      <c r="J1826" s="30">
        <v>52.8</v>
      </c>
    </row>
    <row r="1827" s="5" customFormat="true" ht="28.5" spans="1:10">
      <c r="A1827" s="58" t="s">
        <v>22</v>
      </c>
      <c r="B1827" s="52">
        <v>270800004</v>
      </c>
      <c r="C1827" s="51" t="s">
        <v>3065</v>
      </c>
      <c r="D1827" s="52" t="s">
        <v>3066</v>
      </c>
      <c r="E1827" s="52"/>
      <c r="F1827" s="58" t="s">
        <v>33</v>
      </c>
      <c r="G1827" s="52"/>
      <c r="H1827" s="58">
        <v>200</v>
      </c>
      <c r="I1827" s="30">
        <v>180</v>
      </c>
      <c r="J1827" s="30">
        <v>160</v>
      </c>
    </row>
    <row r="1828" s="5" customFormat="true" ht="28.5" spans="1:10">
      <c r="A1828" s="58" t="s">
        <v>22</v>
      </c>
      <c r="B1828" s="52">
        <v>270800005</v>
      </c>
      <c r="C1828" s="51" t="s">
        <v>3067</v>
      </c>
      <c r="D1828" s="52"/>
      <c r="E1828" s="52"/>
      <c r="F1828" s="58" t="s">
        <v>3032</v>
      </c>
      <c r="G1828" s="52" t="s">
        <v>3068</v>
      </c>
      <c r="H1828" s="58">
        <v>50</v>
      </c>
      <c r="I1828" s="30">
        <v>45</v>
      </c>
      <c r="J1828" s="30">
        <v>40</v>
      </c>
    </row>
    <row r="1829" s="5" customFormat="true" ht="28.5" spans="1:10">
      <c r="A1829" s="58" t="s">
        <v>22</v>
      </c>
      <c r="B1829" s="52">
        <v>270800006</v>
      </c>
      <c r="C1829" s="51" t="s">
        <v>3069</v>
      </c>
      <c r="D1829" s="52"/>
      <c r="E1829" s="52"/>
      <c r="F1829" s="58" t="s">
        <v>3070</v>
      </c>
      <c r="G1829" s="52" t="s">
        <v>3068</v>
      </c>
      <c r="H1829" s="58">
        <v>9</v>
      </c>
      <c r="I1829" s="30">
        <v>8.1</v>
      </c>
      <c r="J1829" s="30">
        <v>7.2</v>
      </c>
    </row>
    <row r="1830" s="5" customFormat="true" spans="1:10">
      <c r="A1830" s="58" t="s">
        <v>3071</v>
      </c>
      <c r="B1830" s="52" t="s">
        <v>3072</v>
      </c>
      <c r="C1830" s="51" t="s">
        <v>3073</v>
      </c>
      <c r="D1830" s="52" t="s">
        <v>3074</v>
      </c>
      <c r="E1830" s="52"/>
      <c r="F1830" s="58" t="s">
        <v>2947</v>
      </c>
      <c r="G1830" s="52"/>
      <c r="H1830" s="58">
        <v>12</v>
      </c>
      <c r="I1830" s="30">
        <v>10.8</v>
      </c>
      <c r="J1830" s="30">
        <v>9.6</v>
      </c>
    </row>
    <row r="1831" s="5" customFormat="true" spans="1:10">
      <c r="A1831" s="58" t="s">
        <v>3071</v>
      </c>
      <c r="B1831" s="52" t="s">
        <v>3075</v>
      </c>
      <c r="C1831" s="51" t="s">
        <v>3076</v>
      </c>
      <c r="D1831" s="52"/>
      <c r="E1831" s="52"/>
      <c r="F1831" s="58" t="s">
        <v>2947</v>
      </c>
      <c r="G1831" s="52"/>
      <c r="H1831" s="58">
        <v>50</v>
      </c>
      <c r="I1831" s="30">
        <v>45</v>
      </c>
      <c r="J1831" s="30">
        <v>40</v>
      </c>
    </row>
    <row r="1832" s="5" customFormat="true" spans="1:10">
      <c r="A1832" s="55" t="s">
        <v>3077</v>
      </c>
      <c r="B1832" s="55"/>
      <c r="C1832" s="55"/>
      <c r="D1832" s="55"/>
      <c r="E1832" s="55"/>
      <c r="F1832" s="55"/>
      <c r="G1832" s="55"/>
      <c r="H1832" s="55"/>
      <c r="I1832" s="55"/>
      <c r="J1832" s="55"/>
    </row>
    <row r="1833" s="7" customFormat="true" ht="16.5" spans="1:10">
      <c r="A1833" s="57" t="s">
        <v>3078</v>
      </c>
      <c r="B1833" s="57"/>
      <c r="C1833" s="57"/>
      <c r="D1833" s="57"/>
      <c r="E1833" s="57"/>
      <c r="F1833" s="57"/>
      <c r="G1833" s="57"/>
      <c r="H1833" s="57"/>
      <c r="I1833" s="57"/>
      <c r="J1833" s="57"/>
    </row>
    <row r="1834" s="7" customFormat="true" ht="16.5" spans="1:10">
      <c r="A1834" s="57" t="s">
        <v>3079</v>
      </c>
      <c r="B1834" s="57"/>
      <c r="C1834" s="57"/>
      <c r="D1834" s="57"/>
      <c r="E1834" s="57"/>
      <c r="F1834" s="67"/>
      <c r="G1834" s="57"/>
      <c r="H1834" s="57"/>
      <c r="I1834" s="67"/>
      <c r="J1834" s="67"/>
    </row>
    <row r="1835" s="7" customFormat="true" ht="16.5" spans="1:10">
      <c r="A1835" s="57" t="s">
        <v>3080</v>
      </c>
      <c r="B1835" s="57"/>
      <c r="C1835" s="57"/>
      <c r="D1835" s="57"/>
      <c r="E1835" s="57"/>
      <c r="F1835" s="67"/>
      <c r="G1835" s="57"/>
      <c r="H1835" s="57"/>
      <c r="I1835" s="67"/>
      <c r="J1835" s="67"/>
    </row>
    <row r="1836" s="7" customFormat="true" ht="45" customHeight="true" spans="1:10">
      <c r="A1836" s="57" t="s">
        <v>3081</v>
      </c>
      <c r="B1836" s="57"/>
      <c r="C1836" s="57"/>
      <c r="D1836" s="57"/>
      <c r="E1836" s="57"/>
      <c r="F1836" s="67"/>
      <c r="G1836" s="57"/>
      <c r="H1836" s="57"/>
      <c r="I1836" s="67"/>
      <c r="J1836" s="67"/>
    </row>
    <row r="1837" s="7" customFormat="true" ht="42" customHeight="true" spans="1:10">
      <c r="A1837" s="57" t="s">
        <v>3082</v>
      </c>
      <c r="B1837" s="57"/>
      <c r="C1837" s="57"/>
      <c r="D1837" s="57"/>
      <c r="E1837" s="57"/>
      <c r="F1837" s="67"/>
      <c r="G1837" s="57"/>
      <c r="H1837" s="57"/>
      <c r="I1837" s="67"/>
      <c r="J1837" s="67"/>
    </row>
    <row r="1838" s="7" customFormat="true" ht="33" customHeight="true" spans="1:10">
      <c r="A1838" s="57" t="s">
        <v>3083</v>
      </c>
      <c r="B1838" s="57"/>
      <c r="C1838" s="57"/>
      <c r="D1838" s="57"/>
      <c r="E1838" s="57"/>
      <c r="F1838" s="67"/>
      <c r="G1838" s="57"/>
      <c r="H1838" s="57"/>
      <c r="I1838" s="67"/>
      <c r="J1838" s="67"/>
    </row>
    <row r="1839" s="7" customFormat="true" ht="34" customHeight="true" spans="1:10">
      <c r="A1839" s="57" t="s">
        <v>3084</v>
      </c>
      <c r="B1839" s="57"/>
      <c r="C1839" s="57"/>
      <c r="D1839" s="57"/>
      <c r="E1839" s="57"/>
      <c r="F1839" s="67"/>
      <c r="G1839" s="57"/>
      <c r="H1839" s="57"/>
      <c r="I1839" s="67"/>
      <c r="J1839" s="67"/>
    </row>
    <row r="1840" s="7" customFormat="true" ht="31" customHeight="true" spans="1:10">
      <c r="A1840" s="57" t="s">
        <v>3085</v>
      </c>
      <c r="B1840" s="57"/>
      <c r="C1840" s="57"/>
      <c r="D1840" s="57"/>
      <c r="E1840" s="57"/>
      <c r="F1840" s="67"/>
      <c r="G1840" s="57"/>
      <c r="H1840" s="57"/>
      <c r="I1840" s="67"/>
      <c r="J1840" s="67"/>
    </row>
    <row r="1841" s="5" customFormat="true" ht="28.5" spans="1:10">
      <c r="A1841" s="25" t="s">
        <v>10</v>
      </c>
      <c r="B1841" s="118" t="s">
        <v>11</v>
      </c>
      <c r="C1841" s="26" t="s">
        <v>12</v>
      </c>
      <c r="D1841" s="25" t="s">
        <v>13</v>
      </c>
      <c r="E1841" s="25" t="s">
        <v>14</v>
      </c>
      <c r="F1841" s="25" t="s">
        <v>15</v>
      </c>
      <c r="G1841" s="25" t="s">
        <v>16</v>
      </c>
      <c r="H1841" s="25" t="s">
        <v>17</v>
      </c>
      <c r="I1841" s="25" t="s">
        <v>18</v>
      </c>
      <c r="J1841" s="25" t="s">
        <v>19</v>
      </c>
    </row>
    <row r="1842" s="5" customFormat="true" spans="1:10">
      <c r="A1842" s="58" t="s">
        <v>72</v>
      </c>
      <c r="B1842" s="52" t="s">
        <v>3086</v>
      </c>
      <c r="C1842" s="51" t="s">
        <v>3087</v>
      </c>
      <c r="D1842" s="52"/>
      <c r="E1842" s="52"/>
      <c r="F1842" s="58" t="s">
        <v>33</v>
      </c>
      <c r="G1842" s="52"/>
      <c r="H1842" s="58">
        <v>800</v>
      </c>
      <c r="I1842" s="30">
        <v>720</v>
      </c>
      <c r="J1842" s="30">
        <v>640</v>
      </c>
    </row>
    <row r="1843" s="5" customFormat="true" spans="1:10">
      <c r="A1843" s="58" t="s">
        <v>72</v>
      </c>
      <c r="B1843" s="52" t="s">
        <v>3088</v>
      </c>
      <c r="C1843" s="51" t="s">
        <v>3089</v>
      </c>
      <c r="D1843" s="52"/>
      <c r="E1843" s="52"/>
      <c r="F1843" s="58" t="s">
        <v>33</v>
      </c>
      <c r="G1843" s="52"/>
      <c r="H1843" s="58">
        <v>600</v>
      </c>
      <c r="I1843" s="30">
        <v>540</v>
      </c>
      <c r="J1843" s="30">
        <v>480</v>
      </c>
    </row>
    <row r="1844" s="5" customFormat="true" spans="1:10">
      <c r="A1844" s="58" t="s">
        <v>72</v>
      </c>
      <c r="B1844" s="52" t="s">
        <v>3090</v>
      </c>
      <c r="C1844" s="51" t="s">
        <v>3091</v>
      </c>
      <c r="D1844" s="52"/>
      <c r="E1844" s="52"/>
      <c r="F1844" s="58" t="s">
        <v>33</v>
      </c>
      <c r="G1844" s="52"/>
      <c r="H1844" s="58">
        <v>100</v>
      </c>
      <c r="I1844" s="30">
        <v>90</v>
      </c>
      <c r="J1844" s="30">
        <v>80</v>
      </c>
    </row>
    <row r="1845" s="5" customFormat="true" ht="42.75" spans="1:10">
      <c r="A1845" s="58" t="s">
        <v>72</v>
      </c>
      <c r="B1845" s="52" t="s">
        <v>3092</v>
      </c>
      <c r="C1845" s="51" t="s">
        <v>3093</v>
      </c>
      <c r="D1845" s="52"/>
      <c r="E1845" s="52"/>
      <c r="F1845" s="58" t="s">
        <v>33</v>
      </c>
      <c r="G1845" s="52" t="s">
        <v>3094</v>
      </c>
      <c r="H1845" s="58">
        <v>500</v>
      </c>
      <c r="I1845" s="30">
        <v>450</v>
      </c>
      <c r="J1845" s="30">
        <v>400</v>
      </c>
    </row>
    <row r="1846" s="5" customFormat="true" ht="42.75" spans="1:10">
      <c r="A1846" s="58" t="s">
        <v>72</v>
      </c>
      <c r="B1846" s="52" t="s">
        <v>3095</v>
      </c>
      <c r="C1846" s="51" t="s">
        <v>3096</v>
      </c>
      <c r="D1846" s="52"/>
      <c r="E1846" s="52"/>
      <c r="F1846" s="58" t="s">
        <v>33</v>
      </c>
      <c r="G1846" s="52" t="s">
        <v>3094</v>
      </c>
      <c r="H1846" s="58">
        <v>500</v>
      </c>
      <c r="I1846" s="30">
        <v>450</v>
      </c>
      <c r="J1846" s="30">
        <v>400</v>
      </c>
    </row>
    <row r="1847" s="5" customFormat="true" ht="25" customHeight="true" spans="1:10">
      <c r="A1847" s="58" t="s">
        <v>72</v>
      </c>
      <c r="B1847" s="52" t="s">
        <v>3097</v>
      </c>
      <c r="C1847" s="51" t="s">
        <v>3098</v>
      </c>
      <c r="D1847" s="52"/>
      <c r="E1847" s="52"/>
      <c r="F1847" s="58" t="s">
        <v>33</v>
      </c>
      <c r="G1847" s="52" t="s">
        <v>3094</v>
      </c>
      <c r="H1847" s="58">
        <v>500</v>
      </c>
      <c r="I1847" s="30">
        <v>450</v>
      </c>
      <c r="J1847" s="30">
        <v>400</v>
      </c>
    </row>
    <row r="1848" s="5" customFormat="true" ht="30" customHeight="true" spans="1:10">
      <c r="A1848" s="58" t="s">
        <v>72</v>
      </c>
      <c r="B1848" s="52" t="s">
        <v>3099</v>
      </c>
      <c r="C1848" s="51" t="s">
        <v>3100</v>
      </c>
      <c r="D1848" s="52"/>
      <c r="E1848" s="52"/>
      <c r="F1848" s="58" t="s">
        <v>33</v>
      </c>
      <c r="G1848" s="52" t="s">
        <v>3094</v>
      </c>
      <c r="H1848" s="58">
        <v>1000</v>
      </c>
      <c r="I1848" s="30">
        <v>900</v>
      </c>
      <c r="J1848" s="30">
        <v>800</v>
      </c>
    </row>
    <row r="1849" s="5" customFormat="true" ht="47" customHeight="true" spans="1:10">
      <c r="A1849" s="58" t="s">
        <v>72</v>
      </c>
      <c r="B1849" s="52" t="s">
        <v>3101</v>
      </c>
      <c r="C1849" s="51" t="s">
        <v>3102</v>
      </c>
      <c r="D1849" s="52"/>
      <c r="E1849" s="52"/>
      <c r="F1849" s="58" t="s">
        <v>33</v>
      </c>
      <c r="G1849" s="52" t="s">
        <v>3094</v>
      </c>
      <c r="H1849" s="58">
        <v>1000</v>
      </c>
      <c r="I1849" s="30">
        <v>900</v>
      </c>
      <c r="J1849" s="30">
        <v>800</v>
      </c>
    </row>
    <row r="1850" s="5" customFormat="true" ht="42.75" spans="1:10">
      <c r="A1850" s="58" t="s">
        <v>72</v>
      </c>
      <c r="B1850" s="52" t="s">
        <v>3103</v>
      </c>
      <c r="C1850" s="51" t="s">
        <v>3104</v>
      </c>
      <c r="D1850" s="52"/>
      <c r="E1850" s="52"/>
      <c r="F1850" s="58" t="s">
        <v>33</v>
      </c>
      <c r="G1850" s="52" t="s">
        <v>3094</v>
      </c>
      <c r="H1850" s="58">
        <v>1000</v>
      </c>
      <c r="I1850" s="30">
        <v>900</v>
      </c>
      <c r="J1850" s="30">
        <v>800</v>
      </c>
    </row>
    <row r="1851" s="5" customFormat="true" ht="42.75" spans="1:10">
      <c r="A1851" s="58" t="s">
        <v>72</v>
      </c>
      <c r="B1851" s="52" t="s">
        <v>3105</v>
      </c>
      <c r="C1851" s="51" t="s">
        <v>3106</v>
      </c>
      <c r="D1851" s="52"/>
      <c r="E1851" s="52"/>
      <c r="F1851" s="58" t="s">
        <v>33</v>
      </c>
      <c r="G1851" s="52" t="s">
        <v>3094</v>
      </c>
      <c r="H1851" s="58">
        <v>1500</v>
      </c>
      <c r="I1851" s="30">
        <v>1350</v>
      </c>
      <c r="J1851" s="30">
        <v>1200</v>
      </c>
    </row>
    <row r="1852" s="5" customFormat="true" ht="42.75" spans="1:10">
      <c r="A1852" s="58" t="s">
        <v>72</v>
      </c>
      <c r="B1852" s="52" t="s">
        <v>3107</v>
      </c>
      <c r="C1852" s="51" t="s">
        <v>3108</v>
      </c>
      <c r="D1852" s="52"/>
      <c r="E1852" s="52"/>
      <c r="F1852" s="58" t="s">
        <v>33</v>
      </c>
      <c r="G1852" s="52" t="s">
        <v>3094</v>
      </c>
      <c r="H1852" s="58">
        <v>1500</v>
      </c>
      <c r="I1852" s="30">
        <v>1350</v>
      </c>
      <c r="J1852" s="30">
        <v>1200</v>
      </c>
    </row>
    <row r="1853" s="5" customFormat="true" ht="42.75" spans="1:10">
      <c r="A1853" s="58" t="s">
        <v>72</v>
      </c>
      <c r="B1853" s="52" t="s">
        <v>3109</v>
      </c>
      <c r="C1853" s="51" t="s">
        <v>3110</v>
      </c>
      <c r="D1853" s="52"/>
      <c r="E1853" s="52"/>
      <c r="F1853" s="58" t="s">
        <v>33</v>
      </c>
      <c r="G1853" s="52" t="s">
        <v>3094</v>
      </c>
      <c r="H1853" s="58">
        <v>1500</v>
      </c>
      <c r="I1853" s="30">
        <v>1350</v>
      </c>
      <c r="J1853" s="30">
        <v>1200</v>
      </c>
    </row>
    <row r="1854" s="5" customFormat="true" spans="1:10">
      <c r="A1854" s="58" t="s">
        <v>72</v>
      </c>
      <c r="B1854" s="52" t="s">
        <v>3111</v>
      </c>
      <c r="C1854" s="51" t="s">
        <v>3112</v>
      </c>
      <c r="D1854" s="52"/>
      <c r="E1854" s="52"/>
      <c r="F1854" s="58" t="s">
        <v>33</v>
      </c>
      <c r="G1854" s="52"/>
      <c r="H1854" s="58">
        <v>300</v>
      </c>
      <c r="I1854" s="30">
        <v>270</v>
      </c>
      <c r="J1854" s="30">
        <v>240</v>
      </c>
    </row>
    <row r="1855" s="5" customFormat="true" spans="1:10">
      <c r="A1855" s="58" t="s">
        <v>72</v>
      </c>
      <c r="B1855" s="52" t="s">
        <v>3113</v>
      </c>
      <c r="C1855" s="51" t="s">
        <v>3114</v>
      </c>
      <c r="D1855" s="52"/>
      <c r="E1855" s="52"/>
      <c r="F1855" s="58" t="s">
        <v>33</v>
      </c>
      <c r="G1855" s="52"/>
      <c r="H1855" s="58">
        <v>300</v>
      </c>
      <c r="I1855" s="30">
        <v>270</v>
      </c>
      <c r="J1855" s="30">
        <v>240</v>
      </c>
    </row>
    <row r="1856" s="5" customFormat="true" spans="1:10">
      <c r="A1856" s="58" t="s">
        <v>72</v>
      </c>
      <c r="B1856" s="52" t="s">
        <v>3115</v>
      </c>
      <c r="C1856" s="51" t="s">
        <v>3116</v>
      </c>
      <c r="D1856" s="52"/>
      <c r="E1856" s="52"/>
      <c r="F1856" s="58" t="s">
        <v>33</v>
      </c>
      <c r="G1856" s="52"/>
      <c r="H1856" s="58">
        <v>300</v>
      </c>
      <c r="I1856" s="30">
        <v>270</v>
      </c>
      <c r="J1856" s="30">
        <v>240</v>
      </c>
    </row>
    <row r="1857" s="5" customFormat="true" ht="31.5" spans="1:10">
      <c r="A1857" s="58" t="s">
        <v>20</v>
      </c>
      <c r="B1857" s="52" t="s">
        <v>3117</v>
      </c>
      <c r="C1857" s="51" t="s">
        <v>3118</v>
      </c>
      <c r="D1857" s="52"/>
      <c r="E1857" s="52"/>
      <c r="F1857" s="58" t="s">
        <v>33</v>
      </c>
      <c r="G1857" s="97" t="s">
        <v>3119</v>
      </c>
      <c r="H1857" s="58">
        <v>600</v>
      </c>
      <c r="I1857" s="30">
        <v>540</v>
      </c>
      <c r="J1857" s="30">
        <v>480</v>
      </c>
    </row>
    <row r="1858" s="5" customFormat="true" spans="1:10">
      <c r="A1858" s="58" t="s">
        <v>72</v>
      </c>
      <c r="B1858" s="52" t="s">
        <v>3120</v>
      </c>
      <c r="C1858" s="51" t="s">
        <v>3121</v>
      </c>
      <c r="D1858" s="52"/>
      <c r="E1858" s="52"/>
      <c r="F1858" s="58" t="s">
        <v>33</v>
      </c>
      <c r="G1858" s="52"/>
      <c r="H1858" s="30">
        <v>900</v>
      </c>
      <c r="I1858" s="30">
        <v>810</v>
      </c>
      <c r="J1858" s="30">
        <v>720</v>
      </c>
    </row>
    <row r="1859" s="5" customFormat="true" spans="1:10">
      <c r="A1859" s="58" t="s">
        <v>72</v>
      </c>
      <c r="B1859" s="52" t="s">
        <v>3122</v>
      </c>
      <c r="C1859" s="51" t="s">
        <v>3123</v>
      </c>
      <c r="D1859" s="52"/>
      <c r="E1859" s="52"/>
      <c r="F1859" s="58" t="s">
        <v>33</v>
      </c>
      <c r="G1859" s="52"/>
      <c r="H1859" s="58">
        <v>200</v>
      </c>
      <c r="I1859" s="30">
        <v>180</v>
      </c>
      <c r="J1859" s="30">
        <v>160</v>
      </c>
    </row>
    <row r="1860" s="5" customFormat="true" spans="1:10">
      <c r="A1860" s="58" t="s">
        <v>72</v>
      </c>
      <c r="B1860" s="52" t="s">
        <v>3124</v>
      </c>
      <c r="C1860" s="51" t="s">
        <v>3125</v>
      </c>
      <c r="D1860" s="52"/>
      <c r="E1860" s="52"/>
      <c r="F1860" s="58" t="s">
        <v>33</v>
      </c>
      <c r="G1860" s="52"/>
      <c r="H1860" s="58">
        <v>700</v>
      </c>
      <c r="I1860" s="30">
        <v>630</v>
      </c>
      <c r="J1860" s="30">
        <v>560</v>
      </c>
    </row>
    <row r="1861" s="5" customFormat="true" spans="1:10">
      <c r="A1861" s="58" t="s">
        <v>72</v>
      </c>
      <c r="B1861" s="52" t="s">
        <v>3126</v>
      </c>
      <c r="C1861" s="51" t="s">
        <v>3127</v>
      </c>
      <c r="D1861" s="52"/>
      <c r="E1861" s="52"/>
      <c r="F1861" s="58" t="s">
        <v>33</v>
      </c>
      <c r="G1861" s="52"/>
      <c r="H1861" s="58">
        <v>1200</v>
      </c>
      <c r="I1861" s="30">
        <v>1080</v>
      </c>
      <c r="J1861" s="30">
        <v>960</v>
      </c>
    </row>
    <row r="1862" s="5" customFormat="true" ht="31.5" spans="1:10">
      <c r="A1862" s="58" t="s">
        <v>20</v>
      </c>
      <c r="B1862" s="52" t="s">
        <v>3128</v>
      </c>
      <c r="C1862" s="51" t="s">
        <v>3129</v>
      </c>
      <c r="D1862" s="52"/>
      <c r="E1862" s="52"/>
      <c r="F1862" s="58" t="s">
        <v>33</v>
      </c>
      <c r="G1862" s="97" t="s">
        <v>3130</v>
      </c>
      <c r="H1862" s="30">
        <v>1000</v>
      </c>
      <c r="I1862" s="30">
        <v>900</v>
      </c>
      <c r="J1862" s="30">
        <v>800</v>
      </c>
    </row>
    <row r="1863" s="5" customFormat="true" spans="1:10">
      <c r="A1863" s="58" t="s">
        <v>72</v>
      </c>
      <c r="B1863" s="52" t="s">
        <v>3131</v>
      </c>
      <c r="C1863" s="51" t="s">
        <v>3132</v>
      </c>
      <c r="D1863" s="52"/>
      <c r="E1863" s="52"/>
      <c r="F1863" s="58" t="s">
        <v>33</v>
      </c>
      <c r="G1863" s="52"/>
      <c r="H1863" s="58">
        <v>1783</v>
      </c>
      <c r="I1863" s="30">
        <v>1604.7</v>
      </c>
      <c r="J1863" s="30">
        <v>1426.4</v>
      </c>
    </row>
    <row r="1864" s="5" customFormat="true" spans="1:10">
      <c r="A1864" s="58" t="s">
        <v>72</v>
      </c>
      <c r="B1864" s="52" t="s">
        <v>3133</v>
      </c>
      <c r="C1864" s="51" t="s">
        <v>3134</v>
      </c>
      <c r="D1864" s="52"/>
      <c r="E1864" s="52"/>
      <c r="F1864" s="58" t="s">
        <v>33</v>
      </c>
      <c r="G1864" s="52"/>
      <c r="H1864" s="30">
        <v>1417</v>
      </c>
      <c r="I1864" s="30">
        <v>1275.3</v>
      </c>
      <c r="J1864" s="30">
        <v>1133.6</v>
      </c>
    </row>
    <row r="1865" s="5" customFormat="true" spans="1:10">
      <c r="A1865" s="58" t="s">
        <v>72</v>
      </c>
      <c r="B1865" s="52" t="s">
        <v>3135</v>
      </c>
      <c r="C1865" s="51" t="s">
        <v>3136</v>
      </c>
      <c r="D1865" s="52"/>
      <c r="E1865" s="52"/>
      <c r="F1865" s="58" t="s">
        <v>33</v>
      </c>
      <c r="G1865" s="52"/>
      <c r="H1865" s="30">
        <v>567</v>
      </c>
      <c r="I1865" s="30">
        <v>510.3</v>
      </c>
      <c r="J1865" s="30">
        <v>453.6</v>
      </c>
    </row>
    <row r="1866" s="5" customFormat="true" spans="1:10">
      <c r="A1866" s="58" t="s">
        <v>72</v>
      </c>
      <c r="B1866" s="72" t="s">
        <v>3137</v>
      </c>
      <c r="C1866" s="120" t="s">
        <v>3138</v>
      </c>
      <c r="D1866" s="52"/>
      <c r="E1866" s="52"/>
      <c r="F1866" s="98" t="s">
        <v>33</v>
      </c>
      <c r="G1866" s="52"/>
      <c r="H1866" s="58">
        <v>400</v>
      </c>
      <c r="I1866" s="30">
        <v>360</v>
      </c>
      <c r="J1866" s="30">
        <v>320</v>
      </c>
    </row>
    <row r="1867" s="5" customFormat="true" spans="1:10">
      <c r="A1867" s="27"/>
      <c r="B1867" s="28">
        <v>31</v>
      </c>
      <c r="C1867" s="29" t="s">
        <v>3139</v>
      </c>
      <c r="D1867" s="28"/>
      <c r="E1867" s="28"/>
      <c r="F1867" s="27"/>
      <c r="G1867" s="28"/>
      <c r="H1867" s="27"/>
      <c r="I1867" s="37"/>
      <c r="J1867" s="37"/>
    </row>
    <row r="1868" s="7" customFormat="true" ht="16.5" spans="1:10">
      <c r="A1868" s="57" t="s">
        <v>3140</v>
      </c>
      <c r="B1868" s="57"/>
      <c r="C1868" s="57"/>
      <c r="D1868" s="57"/>
      <c r="E1868" s="57"/>
      <c r="F1868" s="67"/>
      <c r="G1868" s="57"/>
      <c r="H1868" s="57"/>
      <c r="I1868" s="67"/>
      <c r="J1868" s="67"/>
    </row>
    <row r="1869" s="7" customFormat="true" ht="32" customHeight="true" spans="1:10">
      <c r="A1869" s="57" t="s">
        <v>3141</v>
      </c>
      <c r="B1869" s="57"/>
      <c r="C1869" s="57"/>
      <c r="D1869" s="57"/>
      <c r="E1869" s="57"/>
      <c r="F1869" s="67"/>
      <c r="G1869" s="57"/>
      <c r="H1869" s="57"/>
      <c r="I1869" s="67"/>
      <c r="J1869" s="67"/>
    </row>
    <row r="1870" s="7" customFormat="true" ht="16.5" spans="1:10">
      <c r="A1870" s="57" t="s">
        <v>3142</v>
      </c>
      <c r="B1870" s="57"/>
      <c r="C1870" s="57"/>
      <c r="D1870" s="57"/>
      <c r="E1870" s="57"/>
      <c r="F1870" s="67"/>
      <c r="G1870" s="57"/>
      <c r="H1870" s="57"/>
      <c r="I1870" s="67"/>
      <c r="J1870" s="67"/>
    </row>
    <row r="1871" s="7" customFormat="true" ht="32" customHeight="true" spans="1:10">
      <c r="A1871" s="57" t="s">
        <v>3143</v>
      </c>
      <c r="B1871" s="57"/>
      <c r="C1871" s="57"/>
      <c r="D1871" s="57"/>
      <c r="E1871" s="57"/>
      <c r="F1871" s="67"/>
      <c r="G1871" s="57"/>
      <c r="H1871" s="57"/>
      <c r="I1871" s="67"/>
      <c r="J1871" s="67"/>
    </row>
    <row r="1872" s="7" customFormat="true" ht="16.5" spans="1:10">
      <c r="A1872" s="57" t="s">
        <v>3144</v>
      </c>
      <c r="B1872" s="57"/>
      <c r="C1872" s="57"/>
      <c r="D1872" s="57"/>
      <c r="E1872" s="57"/>
      <c r="F1872" s="57"/>
      <c r="G1872" s="57"/>
      <c r="H1872" s="57"/>
      <c r="I1872" s="57"/>
      <c r="J1872" s="67"/>
    </row>
    <row r="1873" s="5" customFormat="true" ht="28.5" spans="1:10">
      <c r="A1873" s="25" t="s">
        <v>10</v>
      </c>
      <c r="B1873" s="118" t="s">
        <v>11</v>
      </c>
      <c r="C1873" s="26" t="s">
        <v>12</v>
      </c>
      <c r="D1873" s="25" t="s">
        <v>13</v>
      </c>
      <c r="E1873" s="25" t="s">
        <v>14</v>
      </c>
      <c r="F1873" s="25" t="s">
        <v>15</v>
      </c>
      <c r="G1873" s="25" t="s">
        <v>16</v>
      </c>
      <c r="H1873" s="25" t="s">
        <v>17</v>
      </c>
      <c r="I1873" s="25" t="s">
        <v>18</v>
      </c>
      <c r="J1873" s="25" t="s">
        <v>19</v>
      </c>
    </row>
    <row r="1874" s="5" customFormat="true" spans="1:10">
      <c r="A1874" s="58" t="s">
        <v>72</v>
      </c>
      <c r="B1874" s="52" t="s">
        <v>3145</v>
      </c>
      <c r="C1874" s="51" t="s">
        <v>3146</v>
      </c>
      <c r="D1874" s="52"/>
      <c r="E1874" s="52"/>
      <c r="F1874" s="98" t="s">
        <v>33</v>
      </c>
      <c r="G1874" s="52"/>
      <c r="H1874" s="58">
        <v>1000</v>
      </c>
      <c r="I1874" s="30">
        <v>900</v>
      </c>
      <c r="J1874" s="30">
        <v>800</v>
      </c>
    </row>
    <row r="1875" s="5" customFormat="true" spans="1:10">
      <c r="A1875" s="58" t="s">
        <v>72</v>
      </c>
      <c r="B1875" s="52" t="s">
        <v>3147</v>
      </c>
      <c r="C1875" s="51" t="s">
        <v>3148</v>
      </c>
      <c r="D1875" s="52"/>
      <c r="E1875" s="52"/>
      <c r="F1875" s="98" t="s">
        <v>33</v>
      </c>
      <c r="G1875" s="52"/>
      <c r="H1875" s="58">
        <v>800</v>
      </c>
      <c r="I1875" s="30">
        <v>720</v>
      </c>
      <c r="J1875" s="30">
        <v>640</v>
      </c>
    </row>
    <row r="1876" s="5" customFormat="true" spans="1:10">
      <c r="A1876" s="58" t="s">
        <v>72</v>
      </c>
      <c r="B1876" s="52" t="s">
        <v>3149</v>
      </c>
      <c r="C1876" s="51" t="s">
        <v>3150</v>
      </c>
      <c r="D1876" s="52"/>
      <c r="E1876" s="52"/>
      <c r="F1876" s="98" t="s">
        <v>33</v>
      </c>
      <c r="G1876" s="52"/>
      <c r="H1876" s="58">
        <v>800</v>
      </c>
      <c r="I1876" s="30">
        <v>720</v>
      </c>
      <c r="J1876" s="30">
        <v>640</v>
      </c>
    </row>
    <row r="1877" s="5" customFormat="true" spans="1:10">
      <c r="A1877" s="58" t="s">
        <v>72</v>
      </c>
      <c r="B1877" s="52" t="s">
        <v>3151</v>
      </c>
      <c r="C1877" s="51" t="s">
        <v>3152</v>
      </c>
      <c r="D1877" s="52"/>
      <c r="E1877" s="52"/>
      <c r="F1877" s="98" t="s">
        <v>33</v>
      </c>
      <c r="G1877" s="52"/>
      <c r="H1877" s="58">
        <v>800</v>
      </c>
      <c r="I1877" s="30">
        <v>720</v>
      </c>
      <c r="J1877" s="30">
        <v>640</v>
      </c>
    </row>
    <row r="1878" s="5" customFormat="true" spans="1:10">
      <c r="A1878" s="58" t="s">
        <v>72</v>
      </c>
      <c r="B1878" s="52" t="s">
        <v>3153</v>
      </c>
      <c r="C1878" s="51" t="s">
        <v>3154</v>
      </c>
      <c r="D1878" s="52"/>
      <c r="E1878" s="52"/>
      <c r="F1878" s="98" t="s">
        <v>33</v>
      </c>
      <c r="G1878" s="52"/>
      <c r="H1878" s="58">
        <v>400</v>
      </c>
      <c r="I1878" s="30">
        <v>360</v>
      </c>
      <c r="J1878" s="30">
        <v>320</v>
      </c>
    </row>
    <row r="1879" s="5" customFormat="true" spans="1:10">
      <c r="A1879" s="58" t="s">
        <v>72</v>
      </c>
      <c r="B1879" s="52" t="s">
        <v>3155</v>
      </c>
      <c r="C1879" s="51" t="s">
        <v>3156</v>
      </c>
      <c r="D1879" s="33"/>
      <c r="E1879" s="52"/>
      <c r="F1879" s="98" t="s">
        <v>33</v>
      </c>
      <c r="G1879" s="52"/>
      <c r="H1879" s="58">
        <v>200</v>
      </c>
      <c r="I1879" s="30">
        <v>180</v>
      </c>
      <c r="J1879" s="30">
        <v>160</v>
      </c>
    </row>
    <row r="1880" s="5" customFormat="true" spans="1:10">
      <c r="A1880" s="58" t="s">
        <v>72</v>
      </c>
      <c r="B1880" s="52" t="s">
        <v>3157</v>
      </c>
      <c r="C1880" s="51" t="s">
        <v>3158</v>
      </c>
      <c r="D1880" s="52"/>
      <c r="E1880" s="52"/>
      <c r="F1880" s="98" t="s">
        <v>33</v>
      </c>
      <c r="G1880" s="52"/>
      <c r="H1880" s="58">
        <v>400</v>
      </c>
      <c r="I1880" s="30">
        <v>360</v>
      </c>
      <c r="J1880" s="30">
        <v>320</v>
      </c>
    </row>
    <row r="1881" s="5" customFormat="true" spans="1:10">
      <c r="A1881" s="58" t="s">
        <v>72</v>
      </c>
      <c r="B1881" s="52" t="s">
        <v>3159</v>
      </c>
      <c r="C1881" s="51" t="s">
        <v>3160</v>
      </c>
      <c r="D1881" s="52"/>
      <c r="E1881" s="52"/>
      <c r="F1881" s="98" t="s">
        <v>33</v>
      </c>
      <c r="G1881" s="52"/>
      <c r="H1881" s="58">
        <v>400</v>
      </c>
      <c r="I1881" s="30">
        <v>360</v>
      </c>
      <c r="J1881" s="30">
        <v>320</v>
      </c>
    </row>
    <row r="1882" s="5" customFormat="true" spans="1:10">
      <c r="A1882" s="58" t="s">
        <v>72</v>
      </c>
      <c r="B1882" s="52" t="s">
        <v>3161</v>
      </c>
      <c r="C1882" s="51" t="s">
        <v>3162</v>
      </c>
      <c r="D1882" s="52"/>
      <c r="E1882" s="52"/>
      <c r="F1882" s="98" t="s">
        <v>33</v>
      </c>
      <c r="G1882" s="52"/>
      <c r="H1882" s="58">
        <v>200</v>
      </c>
      <c r="I1882" s="30">
        <v>180</v>
      </c>
      <c r="J1882" s="30">
        <v>160</v>
      </c>
    </row>
    <row r="1883" s="5" customFormat="true" ht="28.5" spans="1:10">
      <c r="A1883" s="58" t="s">
        <v>72</v>
      </c>
      <c r="B1883" s="52" t="s">
        <v>3163</v>
      </c>
      <c r="C1883" s="51" t="s">
        <v>3164</v>
      </c>
      <c r="D1883" s="52"/>
      <c r="E1883" s="52"/>
      <c r="F1883" s="98" t="s">
        <v>33</v>
      </c>
      <c r="G1883" s="52"/>
      <c r="H1883" s="30">
        <v>1420</v>
      </c>
      <c r="I1883" s="30">
        <v>1278</v>
      </c>
      <c r="J1883" s="30">
        <v>1136</v>
      </c>
    </row>
    <row r="1884" s="5" customFormat="true" spans="1:10">
      <c r="A1884" s="58" t="s">
        <v>72</v>
      </c>
      <c r="B1884" s="52" t="s">
        <v>3165</v>
      </c>
      <c r="C1884" s="51" t="s">
        <v>3166</v>
      </c>
      <c r="D1884" s="52"/>
      <c r="E1884" s="52"/>
      <c r="F1884" s="98" t="s">
        <v>33</v>
      </c>
      <c r="G1884" s="52"/>
      <c r="H1884" s="30">
        <v>1485</v>
      </c>
      <c r="I1884" s="30">
        <v>1336.5</v>
      </c>
      <c r="J1884" s="30">
        <v>1188</v>
      </c>
    </row>
    <row r="1885" s="8" customFormat="true" ht="31.5" spans="1:10">
      <c r="A1885" s="121" t="s">
        <v>283</v>
      </c>
      <c r="B1885" s="122" t="s">
        <v>3167</v>
      </c>
      <c r="C1885" s="84" t="s">
        <v>3168</v>
      </c>
      <c r="D1885" s="123" t="s">
        <v>3169</v>
      </c>
      <c r="E1885" s="130"/>
      <c r="F1885" s="83" t="s">
        <v>33</v>
      </c>
      <c r="G1885" s="131"/>
      <c r="H1885" s="132">
        <v>1235</v>
      </c>
      <c r="I1885" s="132">
        <v>1111.5</v>
      </c>
      <c r="J1885" s="132">
        <v>988</v>
      </c>
    </row>
    <row r="1886" s="5" customFormat="true" spans="1:10">
      <c r="A1886" s="58"/>
      <c r="B1886" s="52">
        <v>3101</v>
      </c>
      <c r="C1886" s="51" t="s">
        <v>3170</v>
      </c>
      <c r="D1886" s="52"/>
      <c r="E1886" s="52"/>
      <c r="F1886" s="58"/>
      <c r="G1886" s="52"/>
      <c r="H1886" s="58"/>
      <c r="I1886" s="30"/>
      <c r="J1886" s="30"/>
    </row>
    <row r="1887" s="5" customFormat="true" spans="1:10">
      <c r="A1887" s="58" t="s">
        <v>72</v>
      </c>
      <c r="B1887" s="52">
        <v>310100016</v>
      </c>
      <c r="C1887" s="51" t="s">
        <v>3171</v>
      </c>
      <c r="D1887" s="52" t="s">
        <v>3172</v>
      </c>
      <c r="E1887" s="52"/>
      <c r="F1887" s="58" t="s">
        <v>33</v>
      </c>
      <c r="G1887" s="59"/>
      <c r="H1887" s="58">
        <v>124</v>
      </c>
      <c r="I1887" s="30">
        <v>111.6</v>
      </c>
      <c r="J1887" s="71">
        <v>99.2</v>
      </c>
    </row>
    <row r="1888" s="5" customFormat="true" spans="1:10">
      <c r="A1888" s="58" t="s">
        <v>72</v>
      </c>
      <c r="B1888" s="52" t="s">
        <v>3173</v>
      </c>
      <c r="C1888" s="51" t="s">
        <v>3174</v>
      </c>
      <c r="D1888" s="52" t="s">
        <v>3175</v>
      </c>
      <c r="E1888" s="52"/>
      <c r="F1888" s="58" t="s">
        <v>33</v>
      </c>
      <c r="G1888" s="52"/>
      <c r="H1888" s="58">
        <v>134</v>
      </c>
      <c r="I1888" s="30">
        <v>120.6</v>
      </c>
      <c r="J1888" s="71">
        <v>107.2</v>
      </c>
    </row>
    <row r="1889" s="5" customFormat="true" ht="28.5" spans="1:10">
      <c r="A1889" s="124" t="s">
        <v>72</v>
      </c>
      <c r="B1889" s="125" t="s">
        <v>3176</v>
      </c>
      <c r="C1889" s="126" t="s">
        <v>3177</v>
      </c>
      <c r="D1889" s="126" t="s">
        <v>3178</v>
      </c>
      <c r="E1889" s="126" t="s">
        <v>3179</v>
      </c>
      <c r="F1889" s="124" t="s">
        <v>33</v>
      </c>
      <c r="G1889" s="133"/>
      <c r="H1889" s="47">
        <v>327</v>
      </c>
      <c r="I1889" s="112">
        <f>0.9*H1889</f>
        <v>294.3</v>
      </c>
      <c r="J1889" s="112">
        <f>H1889*0.8</f>
        <v>261.6</v>
      </c>
    </row>
    <row r="1890" s="5" customFormat="true" ht="28.5" spans="1:10">
      <c r="A1890" s="58" t="s">
        <v>283</v>
      </c>
      <c r="B1890" s="52">
        <v>310100020</v>
      </c>
      <c r="C1890" s="51" t="s">
        <v>3180</v>
      </c>
      <c r="D1890" s="59"/>
      <c r="E1890" s="52"/>
      <c r="F1890" s="58" t="s">
        <v>3181</v>
      </c>
      <c r="G1890" s="52" t="s">
        <v>3182</v>
      </c>
      <c r="H1890" s="58">
        <v>145</v>
      </c>
      <c r="I1890" s="30">
        <v>130.5</v>
      </c>
      <c r="J1890" s="30">
        <v>116</v>
      </c>
    </row>
    <row r="1891" s="5" customFormat="true" ht="28.5" spans="1:10">
      <c r="A1891" s="58" t="s">
        <v>283</v>
      </c>
      <c r="B1891" s="52" t="s">
        <v>3183</v>
      </c>
      <c r="C1891" s="51" t="s">
        <v>3184</v>
      </c>
      <c r="D1891" s="52"/>
      <c r="E1891" s="52"/>
      <c r="F1891" s="58" t="s">
        <v>3181</v>
      </c>
      <c r="G1891" s="52" t="s">
        <v>3182</v>
      </c>
      <c r="H1891" s="58">
        <v>145</v>
      </c>
      <c r="I1891" s="30">
        <v>130.5</v>
      </c>
      <c r="J1891" s="30">
        <v>116</v>
      </c>
    </row>
    <row r="1892" s="9" customFormat="true" ht="42.75" spans="1:10">
      <c r="A1892" s="127" t="s">
        <v>283</v>
      </c>
      <c r="B1892" s="128" t="s">
        <v>3185</v>
      </c>
      <c r="C1892" s="129" t="s">
        <v>3186</v>
      </c>
      <c r="D1892" s="128" t="s">
        <v>3187</v>
      </c>
      <c r="E1892" s="128"/>
      <c r="F1892" s="127" t="s">
        <v>33</v>
      </c>
      <c r="G1892" s="128"/>
      <c r="H1892" s="134">
        <v>188</v>
      </c>
      <c r="I1892" s="132">
        <f>H1892*0.9</f>
        <v>169.2</v>
      </c>
      <c r="J1892" s="132">
        <f>H1892*0.8</f>
        <v>150.4</v>
      </c>
    </row>
    <row r="1893" s="9" customFormat="true" ht="28.5" spans="1:10">
      <c r="A1893" s="127" t="s">
        <v>283</v>
      </c>
      <c r="B1893" s="128" t="s">
        <v>3188</v>
      </c>
      <c r="C1893" s="129" t="s">
        <v>3189</v>
      </c>
      <c r="D1893" s="128" t="s">
        <v>3190</v>
      </c>
      <c r="E1893" s="128"/>
      <c r="F1893" s="127" t="s">
        <v>33</v>
      </c>
      <c r="G1893" s="128"/>
      <c r="H1893" s="132">
        <v>150</v>
      </c>
      <c r="I1893" s="132">
        <f>H1893*0.9</f>
        <v>135</v>
      </c>
      <c r="J1893" s="132">
        <f>H1893*0.8</f>
        <v>120</v>
      </c>
    </row>
    <row r="1894" s="9" customFormat="true" ht="42.75" spans="1:10">
      <c r="A1894" s="127" t="s">
        <v>283</v>
      </c>
      <c r="B1894" s="128" t="s">
        <v>3191</v>
      </c>
      <c r="C1894" s="129" t="s">
        <v>3192</v>
      </c>
      <c r="D1894" s="128" t="s">
        <v>3193</v>
      </c>
      <c r="E1894" s="128"/>
      <c r="F1894" s="127" t="s">
        <v>33</v>
      </c>
      <c r="G1894" s="128" t="s">
        <v>3194</v>
      </c>
      <c r="H1894" s="134">
        <v>43</v>
      </c>
      <c r="I1894" s="132">
        <f>H1894*0.9</f>
        <v>38.7</v>
      </c>
      <c r="J1894" s="132">
        <f>H1894*0.8</f>
        <v>34.4</v>
      </c>
    </row>
    <row r="1895" s="9" customFormat="true" ht="36" customHeight="true" spans="1:10">
      <c r="A1895" s="127"/>
      <c r="B1895" s="128">
        <v>3102</v>
      </c>
      <c r="C1895" s="129" t="s">
        <v>3195</v>
      </c>
      <c r="D1895" s="128"/>
      <c r="E1895" s="128" t="s">
        <v>3196</v>
      </c>
      <c r="F1895" s="127"/>
      <c r="G1895" s="128"/>
      <c r="H1895" s="127"/>
      <c r="I1895" s="132"/>
      <c r="J1895" s="132"/>
    </row>
    <row r="1896" s="9" customFormat="true" ht="51" customHeight="true" spans="1:10">
      <c r="A1896" s="127"/>
      <c r="B1896" s="128">
        <v>310201</v>
      </c>
      <c r="C1896" s="129" t="s">
        <v>3197</v>
      </c>
      <c r="D1896" s="128" t="s">
        <v>3198</v>
      </c>
      <c r="E1896" s="128"/>
      <c r="F1896" s="127"/>
      <c r="G1896" s="128"/>
      <c r="H1896" s="127"/>
      <c r="I1896" s="132"/>
      <c r="J1896" s="132"/>
    </row>
    <row r="1897" s="9" customFormat="true" ht="30" customHeight="true" spans="1:10">
      <c r="A1897" s="127" t="s">
        <v>283</v>
      </c>
      <c r="B1897" s="128">
        <v>310201001</v>
      </c>
      <c r="C1897" s="129" t="s">
        <v>3199</v>
      </c>
      <c r="D1897" s="128"/>
      <c r="E1897" s="128"/>
      <c r="F1897" s="127" t="s">
        <v>3200</v>
      </c>
      <c r="G1897" s="128"/>
      <c r="H1897" s="127">
        <v>80</v>
      </c>
      <c r="I1897" s="132">
        <f t="shared" ref="I1897:I1903" si="4">H1897*0.9</f>
        <v>72</v>
      </c>
      <c r="J1897" s="132">
        <f t="shared" ref="J1897:J1903" si="5">H1897*0.8</f>
        <v>64</v>
      </c>
    </row>
    <row r="1898" s="9" customFormat="true" spans="1:10">
      <c r="A1898" s="127" t="s">
        <v>283</v>
      </c>
      <c r="B1898" s="128">
        <v>310201002</v>
      </c>
      <c r="C1898" s="129" t="s">
        <v>3201</v>
      </c>
      <c r="D1898" s="128"/>
      <c r="E1898" s="128"/>
      <c r="F1898" s="127" t="s">
        <v>3200</v>
      </c>
      <c r="G1898" s="128"/>
      <c r="H1898" s="127">
        <v>40</v>
      </c>
      <c r="I1898" s="132">
        <f t="shared" si="4"/>
        <v>36</v>
      </c>
      <c r="J1898" s="132">
        <f t="shared" si="5"/>
        <v>32</v>
      </c>
    </row>
    <row r="1899" s="9" customFormat="true" spans="1:10">
      <c r="A1899" s="127" t="s">
        <v>283</v>
      </c>
      <c r="B1899" s="128">
        <v>310201003</v>
      </c>
      <c r="C1899" s="129" t="s">
        <v>3202</v>
      </c>
      <c r="D1899" s="128"/>
      <c r="E1899" s="128"/>
      <c r="F1899" s="127" t="s">
        <v>3200</v>
      </c>
      <c r="G1899" s="128"/>
      <c r="H1899" s="127">
        <v>76</v>
      </c>
      <c r="I1899" s="132">
        <f t="shared" si="4"/>
        <v>68.4</v>
      </c>
      <c r="J1899" s="132">
        <f t="shared" si="5"/>
        <v>60.8</v>
      </c>
    </row>
    <row r="1900" s="9" customFormat="true" ht="28.5" spans="1:10">
      <c r="A1900" s="127" t="s">
        <v>283</v>
      </c>
      <c r="B1900" s="128">
        <v>310201004</v>
      </c>
      <c r="C1900" s="129" t="s">
        <v>3203</v>
      </c>
      <c r="D1900" s="128" t="s">
        <v>3204</v>
      </c>
      <c r="E1900" s="128"/>
      <c r="F1900" s="127" t="s">
        <v>3200</v>
      </c>
      <c r="G1900" s="128"/>
      <c r="H1900" s="127">
        <v>70</v>
      </c>
      <c r="I1900" s="132">
        <f t="shared" si="4"/>
        <v>63</v>
      </c>
      <c r="J1900" s="132">
        <f t="shared" si="5"/>
        <v>56</v>
      </c>
    </row>
    <row r="1901" s="9" customFormat="true" ht="28.5" spans="1:10">
      <c r="A1901" s="127" t="s">
        <v>283</v>
      </c>
      <c r="B1901" s="128">
        <v>310201005</v>
      </c>
      <c r="C1901" s="129" t="s">
        <v>3205</v>
      </c>
      <c r="D1901" s="128" t="s">
        <v>3206</v>
      </c>
      <c r="E1901" s="128"/>
      <c r="F1901" s="127" t="s">
        <v>3200</v>
      </c>
      <c r="G1901" s="128"/>
      <c r="H1901" s="127">
        <v>86</v>
      </c>
      <c r="I1901" s="132">
        <f t="shared" si="4"/>
        <v>77.4</v>
      </c>
      <c r="J1901" s="132">
        <f t="shared" si="5"/>
        <v>68.8</v>
      </c>
    </row>
    <row r="1902" s="9" customFormat="true" spans="1:10">
      <c r="A1902" s="127" t="s">
        <v>283</v>
      </c>
      <c r="B1902" s="128">
        <v>310201006</v>
      </c>
      <c r="C1902" s="129" t="s">
        <v>3207</v>
      </c>
      <c r="D1902" s="128"/>
      <c r="E1902" s="128"/>
      <c r="F1902" s="127" t="s">
        <v>3200</v>
      </c>
      <c r="G1902" s="128"/>
      <c r="H1902" s="127">
        <v>76</v>
      </c>
      <c r="I1902" s="132">
        <f t="shared" si="4"/>
        <v>68.4</v>
      </c>
      <c r="J1902" s="132">
        <f t="shared" si="5"/>
        <v>60.8</v>
      </c>
    </row>
    <row r="1903" s="9" customFormat="true" ht="28.5" spans="1:10">
      <c r="A1903" s="127" t="s">
        <v>283</v>
      </c>
      <c r="B1903" s="128">
        <v>310201007</v>
      </c>
      <c r="C1903" s="129" t="s">
        <v>3208</v>
      </c>
      <c r="D1903" s="128"/>
      <c r="E1903" s="128"/>
      <c r="F1903" s="127" t="s">
        <v>3200</v>
      </c>
      <c r="G1903" s="128"/>
      <c r="H1903" s="127">
        <v>76</v>
      </c>
      <c r="I1903" s="132">
        <f t="shared" si="4"/>
        <v>68.4</v>
      </c>
      <c r="J1903" s="132">
        <f t="shared" si="5"/>
        <v>60.8</v>
      </c>
    </row>
    <row r="1904" s="9" customFormat="true" spans="1:10">
      <c r="A1904" s="127"/>
      <c r="B1904" s="128">
        <v>310202</v>
      </c>
      <c r="C1904" s="129" t="s">
        <v>3209</v>
      </c>
      <c r="D1904" s="128"/>
      <c r="E1904" s="128"/>
      <c r="F1904" s="127"/>
      <c r="G1904" s="128"/>
      <c r="H1904" s="127"/>
      <c r="I1904" s="132"/>
      <c r="J1904" s="132"/>
    </row>
    <row r="1905" s="9" customFormat="true" spans="1:10">
      <c r="A1905" s="127" t="s">
        <v>283</v>
      </c>
      <c r="B1905" s="128">
        <v>310202001</v>
      </c>
      <c r="C1905" s="129" t="s">
        <v>3210</v>
      </c>
      <c r="D1905" s="128" t="s">
        <v>3211</v>
      </c>
      <c r="E1905" s="128"/>
      <c r="F1905" s="127" t="s">
        <v>3200</v>
      </c>
      <c r="G1905" s="128"/>
      <c r="H1905" s="127">
        <v>46</v>
      </c>
      <c r="I1905" s="132">
        <f t="shared" ref="I1905:I1912" si="6">H1905*0.9</f>
        <v>41.4</v>
      </c>
      <c r="J1905" s="132">
        <f t="shared" ref="J1905:J1912" si="7">H1905*0.8</f>
        <v>36.8</v>
      </c>
    </row>
    <row r="1906" s="9" customFormat="true" spans="1:10">
      <c r="A1906" s="127" t="s">
        <v>283</v>
      </c>
      <c r="B1906" s="128">
        <v>310202002</v>
      </c>
      <c r="C1906" s="129" t="s">
        <v>3212</v>
      </c>
      <c r="D1906" s="128" t="s">
        <v>3213</v>
      </c>
      <c r="E1906" s="128"/>
      <c r="F1906" s="127" t="s">
        <v>3200</v>
      </c>
      <c r="G1906" s="128"/>
      <c r="H1906" s="127">
        <v>76</v>
      </c>
      <c r="I1906" s="132">
        <f t="shared" si="6"/>
        <v>68.4</v>
      </c>
      <c r="J1906" s="132">
        <f t="shared" si="7"/>
        <v>60.8</v>
      </c>
    </row>
    <row r="1907" s="9" customFormat="true" spans="1:10">
      <c r="A1907" s="127"/>
      <c r="B1907" s="128">
        <v>310203</v>
      </c>
      <c r="C1907" s="129" t="s">
        <v>3214</v>
      </c>
      <c r="D1907" s="128"/>
      <c r="E1907" s="128"/>
      <c r="F1907" s="127"/>
      <c r="G1907" s="128"/>
      <c r="H1907" s="127"/>
      <c r="I1907" s="132"/>
      <c r="J1907" s="132"/>
    </row>
    <row r="1908" s="9" customFormat="true" ht="71.25" spans="1:10">
      <c r="A1908" s="127" t="s">
        <v>283</v>
      </c>
      <c r="B1908" s="128">
        <v>310203001</v>
      </c>
      <c r="C1908" s="129" t="s">
        <v>3215</v>
      </c>
      <c r="D1908" s="128" t="s">
        <v>3216</v>
      </c>
      <c r="E1908" s="128"/>
      <c r="F1908" s="127" t="s">
        <v>3200</v>
      </c>
      <c r="G1908" s="128"/>
      <c r="H1908" s="127">
        <v>110</v>
      </c>
      <c r="I1908" s="132">
        <f t="shared" si="6"/>
        <v>99</v>
      </c>
      <c r="J1908" s="132">
        <f t="shared" si="7"/>
        <v>88</v>
      </c>
    </row>
    <row r="1909" s="9" customFormat="true" ht="85.5" spans="1:10">
      <c r="A1909" s="127" t="s">
        <v>283</v>
      </c>
      <c r="B1909" s="128">
        <v>310203002</v>
      </c>
      <c r="C1909" s="129" t="s">
        <v>3217</v>
      </c>
      <c r="D1909" s="128" t="s">
        <v>3218</v>
      </c>
      <c r="E1909" s="128" t="s">
        <v>2938</v>
      </c>
      <c r="F1909" s="127" t="s">
        <v>3200</v>
      </c>
      <c r="G1909" s="128"/>
      <c r="H1909" s="127">
        <v>58</v>
      </c>
      <c r="I1909" s="132">
        <f t="shared" si="6"/>
        <v>52.2</v>
      </c>
      <c r="J1909" s="132">
        <f t="shared" si="7"/>
        <v>46.4</v>
      </c>
    </row>
    <row r="1910" s="9" customFormat="true" ht="99.75" spans="1:10">
      <c r="A1910" s="127" t="s">
        <v>283</v>
      </c>
      <c r="B1910" s="128">
        <v>310203003</v>
      </c>
      <c r="C1910" s="129" t="s">
        <v>3219</v>
      </c>
      <c r="D1910" s="52" t="s">
        <v>3220</v>
      </c>
      <c r="E1910" s="128"/>
      <c r="F1910" s="127" t="s">
        <v>3200</v>
      </c>
      <c r="G1910" s="128"/>
      <c r="H1910" s="127">
        <v>138</v>
      </c>
      <c r="I1910" s="132">
        <f t="shared" si="6"/>
        <v>124.2</v>
      </c>
      <c r="J1910" s="132">
        <f t="shared" si="7"/>
        <v>110.4</v>
      </c>
    </row>
    <row r="1911" s="9" customFormat="true" ht="42.75" spans="1:10">
      <c r="A1911" s="127" t="s">
        <v>283</v>
      </c>
      <c r="B1911" s="128">
        <v>310203004</v>
      </c>
      <c r="C1911" s="129" t="s">
        <v>3221</v>
      </c>
      <c r="D1911" s="128" t="s">
        <v>3222</v>
      </c>
      <c r="E1911" s="128"/>
      <c r="F1911" s="127" t="s">
        <v>3200</v>
      </c>
      <c r="G1911" s="128"/>
      <c r="H1911" s="127">
        <v>58</v>
      </c>
      <c r="I1911" s="132">
        <f t="shared" si="6"/>
        <v>52.2</v>
      </c>
      <c r="J1911" s="132">
        <f t="shared" si="7"/>
        <v>46.4</v>
      </c>
    </row>
    <row r="1912" s="9" customFormat="true" ht="42.75" spans="1:10">
      <c r="A1912" s="127" t="s">
        <v>283</v>
      </c>
      <c r="B1912" s="128">
        <v>310203005</v>
      </c>
      <c r="C1912" s="129" t="s">
        <v>3223</v>
      </c>
      <c r="D1912" s="128" t="s">
        <v>3224</v>
      </c>
      <c r="E1912" s="128"/>
      <c r="F1912" s="127" t="s">
        <v>3200</v>
      </c>
      <c r="G1912" s="128"/>
      <c r="H1912" s="127">
        <v>142</v>
      </c>
      <c r="I1912" s="132">
        <f t="shared" si="6"/>
        <v>127.8</v>
      </c>
      <c r="J1912" s="132">
        <f t="shared" si="7"/>
        <v>113.6</v>
      </c>
    </row>
    <row r="1913" s="9" customFormat="true" spans="1:10">
      <c r="A1913" s="127"/>
      <c r="B1913" s="128">
        <v>310204</v>
      </c>
      <c r="C1913" s="129" t="s">
        <v>3225</v>
      </c>
      <c r="D1913" s="128"/>
      <c r="E1913" s="128"/>
      <c r="F1913" s="127"/>
      <c r="G1913" s="128"/>
      <c r="H1913" s="127"/>
      <c r="I1913" s="132"/>
      <c r="J1913" s="132"/>
    </row>
    <row r="1914" s="9" customFormat="true" ht="28.5" spans="1:10">
      <c r="A1914" s="127" t="s">
        <v>283</v>
      </c>
      <c r="B1914" s="128">
        <v>310204001</v>
      </c>
      <c r="C1914" s="129" t="s">
        <v>3226</v>
      </c>
      <c r="D1914" s="128" t="s">
        <v>3227</v>
      </c>
      <c r="E1914" s="128"/>
      <c r="F1914" s="127" t="s">
        <v>3200</v>
      </c>
      <c r="G1914" s="128"/>
      <c r="H1914" s="127">
        <v>50</v>
      </c>
      <c r="I1914" s="132">
        <f t="shared" ref="I1914:I1919" si="8">H1914*0.9</f>
        <v>45</v>
      </c>
      <c r="J1914" s="132">
        <f t="shared" ref="J1914:J1919" si="9">H1914*0.8</f>
        <v>40</v>
      </c>
    </row>
    <row r="1915" s="9" customFormat="true" ht="28.5" spans="1:10">
      <c r="A1915" s="127" t="s">
        <v>283</v>
      </c>
      <c r="B1915" s="128">
        <v>310204002</v>
      </c>
      <c r="C1915" s="129" t="s">
        <v>3228</v>
      </c>
      <c r="D1915" s="128" t="s">
        <v>3229</v>
      </c>
      <c r="E1915" s="128"/>
      <c r="F1915" s="127" t="s">
        <v>3200</v>
      </c>
      <c r="G1915" s="128"/>
      <c r="H1915" s="127">
        <v>92</v>
      </c>
      <c r="I1915" s="132">
        <f t="shared" si="8"/>
        <v>82.8</v>
      </c>
      <c r="J1915" s="132">
        <f t="shared" si="9"/>
        <v>73.6</v>
      </c>
    </row>
    <row r="1916" s="9" customFormat="true" ht="42.75" spans="1:10">
      <c r="A1916" s="127" t="s">
        <v>283</v>
      </c>
      <c r="B1916" s="128">
        <v>310204003</v>
      </c>
      <c r="C1916" s="129" t="s">
        <v>3230</v>
      </c>
      <c r="D1916" s="128" t="s">
        <v>3231</v>
      </c>
      <c r="E1916" s="128"/>
      <c r="F1916" s="127" t="s">
        <v>3200</v>
      </c>
      <c r="G1916" s="128"/>
      <c r="H1916" s="127">
        <v>124</v>
      </c>
      <c r="I1916" s="132">
        <f t="shared" si="8"/>
        <v>111.6</v>
      </c>
      <c r="J1916" s="132">
        <f t="shared" si="9"/>
        <v>99.2</v>
      </c>
    </row>
    <row r="1917" s="9" customFormat="true" ht="42.75" spans="1:10">
      <c r="A1917" s="127" t="s">
        <v>283</v>
      </c>
      <c r="B1917" s="128">
        <v>310204004</v>
      </c>
      <c r="C1917" s="129" t="s">
        <v>3232</v>
      </c>
      <c r="D1917" s="128" t="s">
        <v>3233</v>
      </c>
      <c r="E1917" s="128"/>
      <c r="F1917" s="127" t="s">
        <v>3200</v>
      </c>
      <c r="G1917" s="128"/>
      <c r="H1917" s="127">
        <v>129</v>
      </c>
      <c r="I1917" s="132">
        <f t="shared" si="8"/>
        <v>116.1</v>
      </c>
      <c r="J1917" s="132">
        <f t="shared" si="9"/>
        <v>103.2</v>
      </c>
    </row>
    <row r="1918" s="9" customFormat="true" ht="28.5" spans="1:10">
      <c r="A1918" s="127" t="s">
        <v>283</v>
      </c>
      <c r="B1918" s="128">
        <v>310204005</v>
      </c>
      <c r="C1918" s="129" t="s">
        <v>3234</v>
      </c>
      <c r="D1918" s="128" t="s">
        <v>3235</v>
      </c>
      <c r="E1918" s="128"/>
      <c r="F1918" s="127" t="s">
        <v>3200</v>
      </c>
      <c r="G1918" s="128"/>
      <c r="H1918" s="127">
        <v>50</v>
      </c>
      <c r="I1918" s="132">
        <f t="shared" si="8"/>
        <v>45</v>
      </c>
      <c r="J1918" s="132">
        <f t="shared" si="9"/>
        <v>40</v>
      </c>
    </row>
    <row r="1919" s="9" customFormat="true" ht="28.5" spans="1:10">
      <c r="A1919" s="127" t="s">
        <v>283</v>
      </c>
      <c r="B1919" s="128">
        <v>310204006</v>
      </c>
      <c r="C1919" s="129" t="s">
        <v>3236</v>
      </c>
      <c r="D1919" s="128" t="s">
        <v>3237</v>
      </c>
      <c r="E1919" s="128"/>
      <c r="F1919" s="127" t="s">
        <v>3200</v>
      </c>
      <c r="G1919" s="128"/>
      <c r="H1919" s="127">
        <v>95</v>
      </c>
      <c r="I1919" s="132">
        <f t="shared" si="8"/>
        <v>85.5</v>
      </c>
      <c r="J1919" s="132">
        <f t="shared" si="9"/>
        <v>76</v>
      </c>
    </row>
    <row r="1920" s="9" customFormat="true" spans="1:10">
      <c r="A1920" s="127"/>
      <c r="B1920" s="128">
        <v>310205</v>
      </c>
      <c r="C1920" s="129" t="s">
        <v>3238</v>
      </c>
      <c r="D1920" s="128"/>
      <c r="E1920" s="128"/>
      <c r="F1920" s="127"/>
      <c r="G1920" s="128"/>
      <c r="H1920" s="127"/>
      <c r="I1920" s="132"/>
      <c r="J1920" s="132"/>
    </row>
    <row r="1921" s="9" customFormat="true" spans="1:10">
      <c r="A1921" s="127" t="s">
        <v>283</v>
      </c>
      <c r="B1921" s="128">
        <v>310205001</v>
      </c>
      <c r="C1921" s="129" t="s">
        <v>3239</v>
      </c>
      <c r="D1921" s="129" t="s">
        <v>3240</v>
      </c>
      <c r="E1921" s="128"/>
      <c r="F1921" s="127" t="s">
        <v>3200</v>
      </c>
      <c r="G1921" s="128"/>
      <c r="H1921" s="127">
        <v>100</v>
      </c>
      <c r="I1921" s="132">
        <f t="shared" ref="I1921:I1931" si="10">H1921*0.9</f>
        <v>90</v>
      </c>
      <c r="J1921" s="132">
        <f t="shared" ref="J1921:J1928" si="11">H1921*0.8</f>
        <v>80</v>
      </c>
    </row>
    <row r="1922" s="9" customFormat="true" spans="1:10">
      <c r="A1922" s="127" t="s">
        <v>283</v>
      </c>
      <c r="B1922" s="128">
        <v>310205002</v>
      </c>
      <c r="C1922" s="129" t="s">
        <v>3241</v>
      </c>
      <c r="D1922" s="128" t="s">
        <v>3242</v>
      </c>
      <c r="E1922" s="128"/>
      <c r="F1922" s="127" t="s">
        <v>3200</v>
      </c>
      <c r="G1922" s="128"/>
      <c r="H1922" s="127">
        <v>81</v>
      </c>
      <c r="I1922" s="132">
        <f t="shared" si="10"/>
        <v>72.9</v>
      </c>
      <c r="J1922" s="132">
        <f t="shared" si="11"/>
        <v>64.8</v>
      </c>
    </row>
    <row r="1923" s="9" customFormat="true" spans="1:10">
      <c r="A1923" s="127" t="s">
        <v>283</v>
      </c>
      <c r="B1923" s="128">
        <v>310205003</v>
      </c>
      <c r="C1923" s="129" t="s">
        <v>3243</v>
      </c>
      <c r="D1923" s="128" t="s">
        <v>3240</v>
      </c>
      <c r="E1923" s="128"/>
      <c r="F1923" s="127" t="s">
        <v>3200</v>
      </c>
      <c r="G1923" s="128"/>
      <c r="H1923" s="127">
        <v>76</v>
      </c>
      <c r="I1923" s="132">
        <f t="shared" si="10"/>
        <v>68.4</v>
      </c>
      <c r="J1923" s="132">
        <f t="shared" si="11"/>
        <v>60.8</v>
      </c>
    </row>
    <row r="1924" s="9" customFormat="true" ht="42.75" spans="1:10">
      <c r="A1924" s="127" t="s">
        <v>283</v>
      </c>
      <c r="B1924" s="128">
        <v>310205004</v>
      </c>
      <c r="C1924" s="129" t="s">
        <v>3244</v>
      </c>
      <c r="D1924" s="128" t="s">
        <v>3245</v>
      </c>
      <c r="E1924" s="128" t="s">
        <v>2938</v>
      </c>
      <c r="F1924" s="127" t="s">
        <v>3200</v>
      </c>
      <c r="G1924" s="128"/>
      <c r="H1924" s="127">
        <v>152</v>
      </c>
      <c r="I1924" s="132">
        <f t="shared" si="10"/>
        <v>136.8</v>
      </c>
      <c r="J1924" s="132">
        <f t="shared" si="11"/>
        <v>121.6</v>
      </c>
    </row>
    <row r="1925" s="9" customFormat="true" ht="42.75" spans="1:10">
      <c r="A1925" s="127" t="s">
        <v>283</v>
      </c>
      <c r="B1925" s="128" t="s">
        <v>3246</v>
      </c>
      <c r="C1925" s="129" t="s">
        <v>3247</v>
      </c>
      <c r="D1925" s="128" t="s">
        <v>3245</v>
      </c>
      <c r="E1925" s="128"/>
      <c r="F1925" s="127" t="s">
        <v>3200</v>
      </c>
      <c r="G1925" s="128"/>
      <c r="H1925" s="127">
        <v>152</v>
      </c>
      <c r="I1925" s="132">
        <f t="shared" si="10"/>
        <v>136.8</v>
      </c>
      <c r="J1925" s="132">
        <f t="shared" si="11"/>
        <v>121.6</v>
      </c>
    </row>
    <row r="1926" s="9" customFormat="true" ht="28.5" spans="1:10">
      <c r="A1926" s="127" t="s">
        <v>283</v>
      </c>
      <c r="B1926" s="128">
        <v>310205005</v>
      </c>
      <c r="C1926" s="129" t="s">
        <v>3248</v>
      </c>
      <c r="D1926" s="128" t="s">
        <v>3249</v>
      </c>
      <c r="E1926" s="128"/>
      <c r="F1926" s="127" t="s">
        <v>3200</v>
      </c>
      <c r="G1926" s="128"/>
      <c r="H1926" s="127">
        <v>198</v>
      </c>
      <c r="I1926" s="132">
        <f t="shared" si="10"/>
        <v>178.2</v>
      </c>
      <c r="J1926" s="132">
        <f t="shared" si="11"/>
        <v>158.4</v>
      </c>
    </row>
    <row r="1927" s="9" customFormat="true" ht="28.5" spans="1:10">
      <c r="A1927" s="127" t="s">
        <v>283</v>
      </c>
      <c r="B1927" s="128">
        <v>310205006</v>
      </c>
      <c r="C1927" s="129" t="s">
        <v>3250</v>
      </c>
      <c r="D1927" s="128" t="s">
        <v>3251</v>
      </c>
      <c r="E1927" s="128"/>
      <c r="F1927" s="127" t="s">
        <v>3200</v>
      </c>
      <c r="G1927" s="128"/>
      <c r="H1927" s="127" t="s">
        <v>78</v>
      </c>
      <c r="I1927" s="127" t="s">
        <v>78</v>
      </c>
      <c r="J1927" s="127" t="s">
        <v>78</v>
      </c>
    </row>
    <row r="1928" s="9" customFormat="true" ht="28.5" spans="1:10">
      <c r="A1928" s="127" t="s">
        <v>283</v>
      </c>
      <c r="B1928" s="128">
        <v>310205007</v>
      </c>
      <c r="C1928" s="129" t="s">
        <v>3252</v>
      </c>
      <c r="D1928" s="128" t="s">
        <v>3253</v>
      </c>
      <c r="E1928" s="128"/>
      <c r="F1928" s="127" t="s">
        <v>3200</v>
      </c>
      <c r="G1928" s="128"/>
      <c r="H1928" s="127">
        <v>150</v>
      </c>
      <c r="I1928" s="132">
        <f t="shared" si="10"/>
        <v>135</v>
      </c>
      <c r="J1928" s="132">
        <f t="shared" si="11"/>
        <v>120</v>
      </c>
    </row>
    <row r="1929" s="9" customFormat="true" spans="1:10">
      <c r="A1929" s="127" t="s">
        <v>22</v>
      </c>
      <c r="B1929" s="128">
        <v>310205008</v>
      </c>
      <c r="C1929" s="129" t="s">
        <v>3254</v>
      </c>
      <c r="D1929" s="128" t="s">
        <v>3255</v>
      </c>
      <c r="E1929" s="128" t="s">
        <v>3256</v>
      </c>
      <c r="F1929" s="127" t="s">
        <v>3200</v>
      </c>
      <c r="G1929" s="128"/>
      <c r="H1929" s="127">
        <v>6.2</v>
      </c>
      <c r="I1929" s="132">
        <f t="shared" si="10"/>
        <v>5.58</v>
      </c>
      <c r="J1929" s="121">
        <v>4.96</v>
      </c>
    </row>
    <row r="1930" s="9" customFormat="true" ht="28.5" spans="1:10">
      <c r="A1930" s="127" t="s">
        <v>22</v>
      </c>
      <c r="B1930" s="128">
        <v>310205009</v>
      </c>
      <c r="C1930" s="129" t="s">
        <v>3257</v>
      </c>
      <c r="D1930" s="128" t="s">
        <v>3258</v>
      </c>
      <c r="E1930" s="128"/>
      <c r="F1930" s="127" t="s">
        <v>33</v>
      </c>
      <c r="G1930" s="128"/>
      <c r="H1930" s="127">
        <v>600</v>
      </c>
      <c r="I1930" s="127">
        <v>540</v>
      </c>
      <c r="J1930" s="127">
        <v>480</v>
      </c>
    </row>
    <row r="1931" s="9" customFormat="true" spans="1:10">
      <c r="A1931" s="127" t="s">
        <v>22</v>
      </c>
      <c r="B1931" s="128">
        <v>310205010</v>
      </c>
      <c r="C1931" s="129" t="s">
        <v>3259</v>
      </c>
      <c r="D1931" s="128"/>
      <c r="E1931" s="128"/>
      <c r="F1931" s="127" t="s">
        <v>406</v>
      </c>
      <c r="G1931" s="128"/>
      <c r="H1931" s="127">
        <v>47</v>
      </c>
      <c r="I1931" s="132">
        <f t="shared" si="10"/>
        <v>42.3</v>
      </c>
      <c r="J1931" s="132">
        <f t="shared" ref="J1930:J1946" si="12">H1931*0.8</f>
        <v>37.6</v>
      </c>
    </row>
    <row r="1932" s="9" customFormat="true" spans="1:10">
      <c r="A1932" s="127"/>
      <c r="B1932" s="128">
        <v>310206</v>
      </c>
      <c r="C1932" s="129" t="s">
        <v>3260</v>
      </c>
      <c r="D1932" s="128"/>
      <c r="E1932" s="128"/>
      <c r="F1932" s="127"/>
      <c r="G1932" s="128"/>
      <c r="H1932" s="127"/>
      <c r="I1932" s="132"/>
      <c r="J1932" s="132"/>
    </row>
    <row r="1933" s="9" customFormat="true" ht="28.5" spans="1:10">
      <c r="A1933" s="127" t="s">
        <v>283</v>
      </c>
      <c r="B1933" s="128">
        <v>310206001</v>
      </c>
      <c r="C1933" s="129" t="s">
        <v>3261</v>
      </c>
      <c r="D1933" s="128" t="s">
        <v>3262</v>
      </c>
      <c r="E1933" s="128"/>
      <c r="F1933" s="127" t="s">
        <v>3200</v>
      </c>
      <c r="G1933" s="128"/>
      <c r="H1933" s="127">
        <v>130</v>
      </c>
      <c r="I1933" s="132">
        <f t="shared" ref="I1933:I1946" si="13">H1933*0.9</f>
        <v>117</v>
      </c>
      <c r="J1933" s="132">
        <f t="shared" si="12"/>
        <v>104</v>
      </c>
    </row>
    <row r="1934" s="9" customFormat="true" ht="42.75" spans="1:10">
      <c r="A1934" s="127" t="s">
        <v>283</v>
      </c>
      <c r="B1934" s="128">
        <v>310206002</v>
      </c>
      <c r="C1934" s="129" t="s">
        <v>3263</v>
      </c>
      <c r="D1934" s="128" t="s">
        <v>3264</v>
      </c>
      <c r="E1934" s="128"/>
      <c r="F1934" s="127" t="s">
        <v>3200</v>
      </c>
      <c r="G1934" s="128"/>
      <c r="H1934" s="127">
        <v>58</v>
      </c>
      <c r="I1934" s="132">
        <f t="shared" si="13"/>
        <v>52.2</v>
      </c>
      <c r="J1934" s="132">
        <f t="shared" si="12"/>
        <v>46.4</v>
      </c>
    </row>
    <row r="1935" s="9" customFormat="true" spans="1:10">
      <c r="A1935" s="127" t="s">
        <v>283</v>
      </c>
      <c r="B1935" s="128">
        <v>310206003</v>
      </c>
      <c r="C1935" s="129" t="s">
        <v>3265</v>
      </c>
      <c r="D1935" s="128" t="s">
        <v>3266</v>
      </c>
      <c r="E1935" s="128"/>
      <c r="F1935" s="127" t="s">
        <v>3200</v>
      </c>
      <c r="G1935" s="128"/>
      <c r="H1935" s="127">
        <v>59</v>
      </c>
      <c r="I1935" s="132">
        <f t="shared" si="13"/>
        <v>53.1</v>
      </c>
      <c r="J1935" s="132">
        <f t="shared" si="12"/>
        <v>47.2</v>
      </c>
    </row>
    <row r="1936" s="9" customFormat="true" ht="42.75" spans="1:10">
      <c r="A1936" s="127" t="s">
        <v>283</v>
      </c>
      <c r="B1936" s="128">
        <v>310206004</v>
      </c>
      <c r="C1936" s="129" t="s">
        <v>3267</v>
      </c>
      <c r="D1936" s="128" t="s">
        <v>3268</v>
      </c>
      <c r="E1936" s="128"/>
      <c r="F1936" s="127" t="s">
        <v>3200</v>
      </c>
      <c r="G1936" s="128"/>
      <c r="H1936" s="127">
        <v>92</v>
      </c>
      <c r="I1936" s="132">
        <f t="shared" si="13"/>
        <v>82.8</v>
      </c>
      <c r="J1936" s="132">
        <f t="shared" si="12"/>
        <v>73.6</v>
      </c>
    </row>
    <row r="1937" s="9" customFormat="true" ht="28.5" spans="1:10">
      <c r="A1937" s="127" t="s">
        <v>283</v>
      </c>
      <c r="B1937" s="128">
        <v>310206005</v>
      </c>
      <c r="C1937" s="129" t="s">
        <v>3269</v>
      </c>
      <c r="D1937" s="128" t="s">
        <v>3270</v>
      </c>
      <c r="E1937" s="128"/>
      <c r="F1937" s="127" t="s">
        <v>3200</v>
      </c>
      <c r="G1937" s="128"/>
      <c r="H1937" s="127">
        <v>92</v>
      </c>
      <c r="I1937" s="132">
        <f t="shared" si="13"/>
        <v>82.8</v>
      </c>
      <c r="J1937" s="132">
        <f t="shared" si="12"/>
        <v>73.6</v>
      </c>
    </row>
    <row r="1938" s="9" customFormat="true" ht="28.5" spans="1:10">
      <c r="A1938" s="127" t="s">
        <v>283</v>
      </c>
      <c r="B1938" s="128" t="s">
        <v>3271</v>
      </c>
      <c r="C1938" s="129" t="s">
        <v>3272</v>
      </c>
      <c r="D1938" s="128" t="s">
        <v>3270</v>
      </c>
      <c r="E1938" s="128"/>
      <c r="F1938" s="127" t="s">
        <v>3200</v>
      </c>
      <c r="G1938" s="128"/>
      <c r="H1938" s="127">
        <v>92</v>
      </c>
      <c r="I1938" s="132">
        <f t="shared" si="13"/>
        <v>82.8</v>
      </c>
      <c r="J1938" s="132">
        <f t="shared" si="12"/>
        <v>73.6</v>
      </c>
    </row>
    <row r="1939" s="9" customFormat="true" ht="28.5" spans="1:10">
      <c r="A1939" s="127" t="s">
        <v>283</v>
      </c>
      <c r="B1939" s="128">
        <v>310206006</v>
      </c>
      <c r="C1939" s="129" t="s">
        <v>3273</v>
      </c>
      <c r="D1939" s="128" t="s">
        <v>3274</v>
      </c>
      <c r="E1939" s="128"/>
      <c r="F1939" s="127" t="s">
        <v>3200</v>
      </c>
      <c r="G1939" s="128"/>
      <c r="H1939" s="127">
        <v>11.5</v>
      </c>
      <c r="I1939" s="132">
        <f t="shared" si="13"/>
        <v>10.35</v>
      </c>
      <c r="J1939" s="132">
        <f t="shared" si="12"/>
        <v>9.2</v>
      </c>
    </row>
    <row r="1940" s="9" customFormat="true" ht="28.5" spans="1:10">
      <c r="A1940" s="127" t="s">
        <v>283</v>
      </c>
      <c r="B1940" s="128">
        <v>310206007</v>
      </c>
      <c r="C1940" s="129" t="s">
        <v>3275</v>
      </c>
      <c r="D1940" s="128" t="s">
        <v>3276</v>
      </c>
      <c r="E1940" s="128"/>
      <c r="F1940" s="127" t="s">
        <v>3200</v>
      </c>
      <c r="G1940" s="128"/>
      <c r="H1940" s="127">
        <v>58</v>
      </c>
      <c r="I1940" s="132">
        <f t="shared" si="13"/>
        <v>52.2</v>
      </c>
      <c r="J1940" s="132">
        <f t="shared" si="12"/>
        <v>46.4</v>
      </c>
    </row>
    <row r="1941" s="9" customFormat="true" ht="28.5" spans="1:10">
      <c r="A1941" s="127" t="s">
        <v>283</v>
      </c>
      <c r="B1941" s="128" t="s">
        <v>3277</v>
      </c>
      <c r="C1941" s="129" t="s">
        <v>3278</v>
      </c>
      <c r="D1941" s="128" t="s">
        <v>3276</v>
      </c>
      <c r="E1941" s="128"/>
      <c r="F1941" s="127" t="s">
        <v>3200</v>
      </c>
      <c r="G1941" s="128"/>
      <c r="H1941" s="127">
        <v>58</v>
      </c>
      <c r="I1941" s="132">
        <f t="shared" si="13"/>
        <v>52.2</v>
      </c>
      <c r="J1941" s="132">
        <f t="shared" si="12"/>
        <v>46.4</v>
      </c>
    </row>
    <row r="1942" s="9" customFormat="true" ht="28.5" spans="1:10">
      <c r="A1942" s="127" t="s">
        <v>22</v>
      </c>
      <c r="B1942" s="128">
        <v>310206008</v>
      </c>
      <c r="C1942" s="129" t="s">
        <v>3279</v>
      </c>
      <c r="D1942" s="128" t="s">
        <v>3280</v>
      </c>
      <c r="E1942" s="128"/>
      <c r="F1942" s="127" t="s">
        <v>3200</v>
      </c>
      <c r="G1942" s="128"/>
      <c r="H1942" s="127">
        <v>50</v>
      </c>
      <c r="I1942" s="132">
        <f t="shared" si="13"/>
        <v>45</v>
      </c>
      <c r="J1942" s="132">
        <f t="shared" si="12"/>
        <v>40</v>
      </c>
    </row>
    <row r="1943" s="9" customFormat="true" ht="28.5" spans="1:10">
      <c r="A1943" s="127" t="s">
        <v>283</v>
      </c>
      <c r="B1943" s="128">
        <v>310206009</v>
      </c>
      <c r="C1943" s="129" t="s">
        <v>3281</v>
      </c>
      <c r="D1943" s="128" t="s">
        <v>3282</v>
      </c>
      <c r="E1943" s="128"/>
      <c r="F1943" s="127" t="s">
        <v>3200</v>
      </c>
      <c r="G1943" s="128"/>
      <c r="H1943" s="127">
        <v>103</v>
      </c>
      <c r="I1943" s="132">
        <f t="shared" si="13"/>
        <v>92.7</v>
      </c>
      <c r="J1943" s="132">
        <f t="shared" si="12"/>
        <v>82.4</v>
      </c>
    </row>
    <row r="1944" s="9" customFormat="true" spans="1:10">
      <c r="A1944" s="127" t="s">
        <v>283</v>
      </c>
      <c r="B1944" s="128">
        <v>310206010</v>
      </c>
      <c r="C1944" s="129" t="s">
        <v>3283</v>
      </c>
      <c r="D1944" s="128" t="s">
        <v>3284</v>
      </c>
      <c r="E1944" s="128"/>
      <c r="F1944" s="127" t="s">
        <v>3200</v>
      </c>
      <c r="G1944" s="128"/>
      <c r="H1944" s="127">
        <v>83</v>
      </c>
      <c r="I1944" s="132">
        <f t="shared" si="13"/>
        <v>74.7</v>
      </c>
      <c r="J1944" s="132">
        <f t="shared" si="12"/>
        <v>66.4</v>
      </c>
    </row>
    <row r="1945" s="9" customFormat="true" ht="28.5" spans="1:10">
      <c r="A1945" s="127" t="s">
        <v>283</v>
      </c>
      <c r="B1945" s="128">
        <v>310206011</v>
      </c>
      <c r="C1945" s="129" t="s">
        <v>3285</v>
      </c>
      <c r="D1945" s="128" t="s">
        <v>3282</v>
      </c>
      <c r="E1945" s="128"/>
      <c r="F1945" s="127" t="s">
        <v>3200</v>
      </c>
      <c r="G1945" s="128"/>
      <c r="H1945" s="127">
        <v>142</v>
      </c>
      <c r="I1945" s="132">
        <f t="shared" si="13"/>
        <v>127.8</v>
      </c>
      <c r="J1945" s="132">
        <f t="shared" si="12"/>
        <v>113.6</v>
      </c>
    </row>
    <row r="1946" s="9" customFormat="true" ht="28.5" spans="1:10">
      <c r="A1946" s="127" t="s">
        <v>283</v>
      </c>
      <c r="B1946" s="128">
        <v>310206012</v>
      </c>
      <c r="C1946" s="129" t="s">
        <v>3286</v>
      </c>
      <c r="D1946" s="128" t="s">
        <v>3287</v>
      </c>
      <c r="E1946" s="128"/>
      <c r="F1946" s="127" t="s">
        <v>3200</v>
      </c>
      <c r="G1946" s="128"/>
      <c r="H1946" s="127">
        <v>150</v>
      </c>
      <c r="I1946" s="132">
        <f t="shared" si="13"/>
        <v>135</v>
      </c>
      <c r="J1946" s="132">
        <f t="shared" si="12"/>
        <v>120</v>
      </c>
    </row>
    <row r="1947" s="9" customFormat="true" spans="1:10">
      <c r="A1947" s="127"/>
      <c r="B1947" s="128">
        <v>310207</v>
      </c>
      <c r="C1947" s="129" t="s">
        <v>3288</v>
      </c>
      <c r="D1947" s="128"/>
      <c r="E1947" s="128"/>
      <c r="F1947" s="127"/>
      <c r="G1947" s="128"/>
      <c r="H1947" s="127"/>
      <c r="I1947" s="132"/>
      <c r="J1947" s="132"/>
    </row>
    <row r="1948" s="9" customFormat="true" ht="42.75" spans="1:10">
      <c r="A1948" s="127" t="s">
        <v>283</v>
      </c>
      <c r="B1948" s="128">
        <v>310207001</v>
      </c>
      <c r="C1948" s="129" t="s">
        <v>3289</v>
      </c>
      <c r="D1948" s="128" t="s">
        <v>3290</v>
      </c>
      <c r="E1948" s="128"/>
      <c r="F1948" s="127" t="s">
        <v>3200</v>
      </c>
      <c r="G1948" s="128"/>
      <c r="H1948" s="127">
        <v>96</v>
      </c>
      <c r="I1948" s="132">
        <f t="shared" ref="I1948:I1954" si="14">H1948*0.9</f>
        <v>86.4</v>
      </c>
      <c r="J1948" s="132">
        <f t="shared" ref="J1948:J1954" si="15">H1948*0.8</f>
        <v>76.8</v>
      </c>
    </row>
    <row r="1949" s="9" customFormat="true" ht="42.75" spans="1:10">
      <c r="A1949" s="127" t="s">
        <v>283</v>
      </c>
      <c r="B1949" s="128">
        <v>310207002</v>
      </c>
      <c r="C1949" s="129" t="s">
        <v>3291</v>
      </c>
      <c r="D1949" s="128" t="s">
        <v>3292</v>
      </c>
      <c r="E1949" s="128"/>
      <c r="F1949" s="127" t="s">
        <v>3200</v>
      </c>
      <c r="G1949" s="128"/>
      <c r="H1949" s="127">
        <v>76</v>
      </c>
      <c r="I1949" s="132">
        <f t="shared" si="14"/>
        <v>68.4</v>
      </c>
      <c r="J1949" s="132">
        <f t="shared" si="15"/>
        <v>60.8</v>
      </c>
    </row>
    <row r="1950" s="9" customFormat="true" ht="42.75" spans="1:10">
      <c r="A1950" s="127" t="s">
        <v>283</v>
      </c>
      <c r="B1950" s="128" t="s">
        <v>3293</v>
      </c>
      <c r="C1950" s="129" t="s">
        <v>3294</v>
      </c>
      <c r="D1950" s="128" t="s">
        <v>3295</v>
      </c>
      <c r="E1950" s="128"/>
      <c r="F1950" s="127" t="s">
        <v>3200</v>
      </c>
      <c r="G1950" s="128"/>
      <c r="H1950" s="127">
        <v>76</v>
      </c>
      <c r="I1950" s="132">
        <f t="shared" si="14"/>
        <v>68.4</v>
      </c>
      <c r="J1950" s="132">
        <f t="shared" si="15"/>
        <v>60.8</v>
      </c>
    </row>
    <row r="1951" s="9" customFormat="true" ht="42.75" spans="1:10">
      <c r="A1951" s="127" t="s">
        <v>283</v>
      </c>
      <c r="B1951" s="128">
        <v>310207003</v>
      </c>
      <c r="C1951" s="129" t="s">
        <v>3296</v>
      </c>
      <c r="D1951" s="128" t="s">
        <v>3297</v>
      </c>
      <c r="E1951" s="128"/>
      <c r="F1951" s="127" t="s">
        <v>3200</v>
      </c>
      <c r="G1951" s="128"/>
      <c r="H1951" s="127">
        <v>142</v>
      </c>
      <c r="I1951" s="132">
        <f t="shared" si="14"/>
        <v>127.8</v>
      </c>
      <c r="J1951" s="132">
        <f t="shared" si="15"/>
        <v>113.6</v>
      </c>
    </row>
    <row r="1952" s="9" customFormat="true" ht="28.5" spans="1:10">
      <c r="A1952" s="127" t="s">
        <v>283</v>
      </c>
      <c r="B1952" s="128">
        <v>310207004</v>
      </c>
      <c r="C1952" s="129" t="s">
        <v>3298</v>
      </c>
      <c r="D1952" s="128" t="s">
        <v>3299</v>
      </c>
      <c r="E1952" s="128"/>
      <c r="F1952" s="127" t="s">
        <v>3200</v>
      </c>
      <c r="G1952" s="128"/>
      <c r="H1952" s="127">
        <v>65</v>
      </c>
      <c r="I1952" s="132">
        <f t="shared" si="14"/>
        <v>58.5</v>
      </c>
      <c r="J1952" s="132">
        <f t="shared" si="15"/>
        <v>52</v>
      </c>
    </row>
    <row r="1953" s="9" customFormat="true" ht="28.5" spans="1:10">
      <c r="A1953" s="127" t="s">
        <v>22</v>
      </c>
      <c r="B1953" s="128">
        <v>310207005</v>
      </c>
      <c r="C1953" s="129" t="s">
        <v>3300</v>
      </c>
      <c r="D1953" s="128" t="s">
        <v>3301</v>
      </c>
      <c r="E1953" s="128"/>
      <c r="F1953" s="127" t="s">
        <v>3200</v>
      </c>
      <c r="G1953" s="128"/>
      <c r="H1953" s="127">
        <v>83</v>
      </c>
      <c r="I1953" s="132">
        <f t="shared" si="14"/>
        <v>74.7</v>
      </c>
      <c r="J1953" s="132">
        <f t="shared" si="15"/>
        <v>66.4</v>
      </c>
    </row>
    <row r="1954" s="9" customFormat="true" ht="28.5" spans="1:10">
      <c r="A1954" s="127" t="s">
        <v>283</v>
      </c>
      <c r="B1954" s="128">
        <v>310207006</v>
      </c>
      <c r="C1954" s="129" t="s">
        <v>3302</v>
      </c>
      <c r="D1954" s="128" t="s">
        <v>3301</v>
      </c>
      <c r="E1954" s="128"/>
      <c r="F1954" s="127" t="s">
        <v>3200</v>
      </c>
      <c r="G1954" s="128"/>
      <c r="H1954" s="127">
        <v>142</v>
      </c>
      <c r="I1954" s="132">
        <f t="shared" si="14"/>
        <v>127.8</v>
      </c>
      <c r="J1954" s="132">
        <f t="shared" si="15"/>
        <v>113.6</v>
      </c>
    </row>
    <row r="1955" s="9" customFormat="true" spans="1:10">
      <c r="A1955" s="127"/>
      <c r="B1955" s="128">
        <v>310208</v>
      </c>
      <c r="C1955" s="129" t="s">
        <v>3303</v>
      </c>
      <c r="D1955" s="128"/>
      <c r="E1955" s="128"/>
      <c r="F1955" s="127"/>
      <c r="G1955" s="128"/>
      <c r="H1955" s="127"/>
      <c r="I1955" s="132"/>
      <c r="J1955" s="132"/>
    </row>
    <row r="1956" s="9" customFormat="true" spans="1:10">
      <c r="A1956" s="127" t="s">
        <v>72</v>
      </c>
      <c r="B1956" s="128">
        <v>310208001</v>
      </c>
      <c r="C1956" s="129" t="s">
        <v>3304</v>
      </c>
      <c r="D1956" s="128"/>
      <c r="E1956" s="128"/>
      <c r="F1956" s="127"/>
      <c r="G1956" s="128"/>
      <c r="H1956" s="127"/>
      <c r="I1956" s="132"/>
      <c r="J1956" s="132"/>
    </row>
    <row r="1957" s="9" customFormat="true" spans="1:10">
      <c r="A1957" s="127" t="s">
        <v>72</v>
      </c>
      <c r="B1957" s="128" t="s">
        <v>3305</v>
      </c>
      <c r="C1957" s="129" t="s">
        <v>3306</v>
      </c>
      <c r="D1957" s="128"/>
      <c r="E1957" s="128"/>
      <c r="F1957" s="127" t="s">
        <v>96</v>
      </c>
      <c r="G1957" s="128"/>
      <c r="H1957" s="127">
        <v>198</v>
      </c>
      <c r="I1957" s="132">
        <f t="shared" ref="I1957:I1961" si="16">H1957*0.9</f>
        <v>178.2</v>
      </c>
      <c r="J1957" s="121">
        <v>158.4</v>
      </c>
    </row>
    <row r="1958" s="9" customFormat="true" spans="1:10">
      <c r="A1958" s="127" t="s">
        <v>72</v>
      </c>
      <c r="B1958" s="128" t="s">
        <v>3307</v>
      </c>
      <c r="C1958" s="129" t="s">
        <v>3308</v>
      </c>
      <c r="D1958" s="128"/>
      <c r="E1958" s="128" t="s">
        <v>3309</v>
      </c>
      <c r="F1958" s="127" t="s">
        <v>96</v>
      </c>
      <c r="G1958" s="128"/>
      <c r="H1958" s="127">
        <v>71</v>
      </c>
      <c r="I1958" s="132">
        <f t="shared" si="16"/>
        <v>63.9</v>
      </c>
      <c r="J1958" s="121">
        <v>56.8</v>
      </c>
    </row>
    <row r="1959" s="9" customFormat="true" spans="1:10">
      <c r="A1959" s="127" t="s">
        <v>283</v>
      </c>
      <c r="B1959" s="128">
        <v>310208002</v>
      </c>
      <c r="C1959" s="129" t="s">
        <v>3310</v>
      </c>
      <c r="D1959" s="128" t="s">
        <v>3311</v>
      </c>
      <c r="E1959" s="128"/>
      <c r="F1959" s="127" t="s">
        <v>3200</v>
      </c>
      <c r="G1959" s="128"/>
      <c r="H1959" s="127">
        <v>60</v>
      </c>
      <c r="I1959" s="132">
        <f t="shared" si="16"/>
        <v>54</v>
      </c>
      <c r="J1959" s="132">
        <f>H1959*0.8</f>
        <v>48</v>
      </c>
    </row>
    <row r="1960" s="9" customFormat="true" ht="28.5" spans="1:10">
      <c r="A1960" s="127" t="s">
        <v>283</v>
      </c>
      <c r="B1960" s="128" t="s">
        <v>3312</v>
      </c>
      <c r="C1960" s="129" t="s">
        <v>3313</v>
      </c>
      <c r="D1960" s="128" t="s">
        <v>3314</v>
      </c>
      <c r="E1960" s="128"/>
      <c r="F1960" s="127" t="s">
        <v>33</v>
      </c>
      <c r="G1960" s="128"/>
      <c r="H1960" s="127">
        <v>70</v>
      </c>
      <c r="I1960" s="132">
        <f t="shared" si="16"/>
        <v>63</v>
      </c>
      <c r="J1960" s="132">
        <f>H1960*0.8</f>
        <v>56</v>
      </c>
    </row>
    <row r="1961" s="9" customFormat="true" ht="28.5" spans="1:10">
      <c r="A1961" s="30" t="s">
        <v>72</v>
      </c>
      <c r="B1961" s="135" t="s">
        <v>3315</v>
      </c>
      <c r="C1961" s="32" t="s">
        <v>3316</v>
      </c>
      <c r="D1961" s="33" t="s">
        <v>3317</v>
      </c>
      <c r="E1961" s="33"/>
      <c r="F1961" s="137" t="s">
        <v>33</v>
      </c>
      <c r="G1961" s="35" t="s">
        <v>3318</v>
      </c>
      <c r="H1961" s="36">
        <v>1047.71</v>
      </c>
      <c r="I1961" s="101">
        <f t="shared" si="16"/>
        <v>942.939</v>
      </c>
      <c r="J1961" s="101">
        <f>0.8*H1961</f>
        <v>838.168</v>
      </c>
    </row>
    <row r="1962" s="9" customFormat="true" spans="1:10">
      <c r="A1962" s="127"/>
      <c r="B1962" s="128">
        <v>3103</v>
      </c>
      <c r="C1962" s="129" t="s">
        <v>3319</v>
      </c>
      <c r="D1962" s="128"/>
      <c r="E1962" s="128"/>
      <c r="F1962" s="127"/>
      <c r="G1962" s="128"/>
      <c r="H1962" s="127"/>
      <c r="I1962" s="132"/>
      <c r="J1962" s="132"/>
    </row>
    <row r="1963" s="9" customFormat="true" ht="28.5" spans="1:10">
      <c r="A1963" s="127" t="s">
        <v>283</v>
      </c>
      <c r="B1963" s="128">
        <v>310300001</v>
      </c>
      <c r="C1963" s="129" t="s">
        <v>3320</v>
      </c>
      <c r="D1963" s="128" t="s">
        <v>3321</v>
      </c>
      <c r="E1963" s="128"/>
      <c r="F1963" s="127" t="s">
        <v>3322</v>
      </c>
      <c r="G1963" s="128"/>
      <c r="H1963" s="127">
        <v>2.5</v>
      </c>
      <c r="I1963" s="132">
        <f t="shared" ref="I1963:I1987" si="17">H1963*0.9</f>
        <v>2.25</v>
      </c>
      <c r="J1963" s="121">
        <v>2</v>
      </c>
    </row>
    <row r="1964" s="9" customFormat="true" ht="28.5" spans="1:10">
      <c r="A1964" s="127" t="s">
        <v>283</v>
      </c>
      <c r="B1964" s="128">
        <v>310300002</v>
      </c>
      <c r="C1964" s="129" t="s">
        <v>3323</v>
      </c>
      <c r="D1964" s="128" t="s">
        <v>3324</v>
      </c>
      <c r="E1964" s="128"/>
      <c r="F1964" s="127" t="s">
        <v>406</v>
      </c>
      <c r="G1964" s="128"/>
      <c r="H1964" s="127">
        <v>14</v>
      </c>
      <c r="I1964" s="132">
        <f t="shared" si="17"/>
        <v>12.6</v>
      </c>
      <c r="J1964" s="121">
        <v>11.2</v>
      </c>
    </row>
    <row r="1965" s="9" customFormat="true" spans="1:10">
      <c r="A1965" s="127" t="s">
        <v>283</v>
      </c>
      <c r="B1965" s="128">
        <v>310300003</v>
      </c>
      <c r="C1965" s="129" t="s">
        <v>3325</v>
      </c>
      <c r="D1965" s="128"/>
      <c r="E1965" s="128"/>
      <c r="F1965" s="127" t="s">
        <v>3322</v>
      </c>
      <c r="G1965" s="128"/>
      <c r="H1965" s="138">
        <v>11.9</v>
      </c>
      <c r="I1965" s="139">
        <v>10.71</v>
      </c>
      <c r="J1965" s="139">
        <v>9.52</v>
      </c>
    </row>
    <row r="1966" s="9" customFormat="true" spans="1:10">
      <c r="A1966" s="127" t="s">
        <v>283</v>
      </c>
      <c r="B1966" s="128">
        <v>310300004</v>
      </c>
      <c r="C1966" s="129" t="s">
        <v>3326</v>
      </c>
      <c r="D1966" s="128"/>
      <c r="E1966" s="128"/>
      <c r="F1966" s="127" t="s">
        <v>3327</v>
      </c>
      <c r="G1966" s="128"/>
      <c r="H1966" s="127">
        <v>30</v>
      </c>
      <c r="I1966" s="132">
        <f t="shared" si="17"/>
        <v>27</v>
      </c>
      <c r="J1966" s="132">
        <f t="shared" ref="J1966:J1987" si="18">H1966*0.8</f>
        <v>24</v>
      </c>
    </row>
    <row r="1967" s="9" customFormat="true" ht="28.5" spans="1:10">
      <c r="A1967" s="127" t="s">
        <v>283</v>
      </c>
      <c r="B1967" s="128">
        <v>310300005</v>
      </c>
      <c r="C1967" s="129" t="s">
        <v>3328</v>
      </c>
      <c r="D1967" s="128" t="s">
        <v>3329</v>
      </c>
      <c r="E1967" s="128"/>
      <c r="F1967" s="127" t="s">
        <v>3327</v>
      </c>
      <c r="G1967" s="128"/>
      <c r="H1967" s="138">
        <v>55</v>
      </c>
      <c r="I1967" s="139">
        <v>49.5</v>
      </c>
      <c r="J1967" s="139">
        <v>44</v>
      </c>
    </row>
    <row r="1968" s="9" customFormat="true" spans="1:10">
      <c r="A1968" s="127" t="s">
        <v>283</v>
      </c>
      <c r="B1968" s="128">
        <v>310300006</v>
      </c>
      <c r="C1968" s="129" t="s">
        <v>3330</v>
      </c>
      <c r="D1968" s="128"/>
      <c r="E1968" s="128"/>
      <c r="F1968" s="127" t="s">
        <v>3322</v>
      </c>
      <c r="G1968" s="128"/>
      <c r="H1968" s="127">
        <v>5</v>
      </c>
      <c r="I1968" s="132">
        <f t="shared" si="17"/>
        <v>4.5</v>
      </c>
      <c r="J1968" s="132">
        <f t="shared" si="18"/>
        <v>4</v>
      </c>
    </row>
    <row r="1969" s="9" customFormat="true" spans="1:10">
      <c r="A1969" s="127" t="s">
        <v>283</v>
      </c>
      <c r="B1969" s="128">
        <v>310300007</v>
      </c>
      <c r="C1969" s="129" t="s">
        <v>3331</v>
      </c>
      <c r="D1969" s="136"/>
      <c r="E1969" s="128"/>
      <c r="F1969" s="127" t="s">
        <v>406</v>
      </c>
      <c r="G1969" s="128"/>
      <c r="H1969" s="127">
        <v>12</v>
      </c>
      <c r="I1969" s="132">
        <f t="shared" si="17"/>
        <v>10.8</v>
      </c>
      <c r="J1969" s="121">
        <v>9.6</v>
      </c>
    </row>
    <row r="1970" s="9" customFormat="true" spans="1:10">
      <c r="A1970" s="127" t="s">
        <v>283</v>
      </c>
      <c r="B1970" s="128" t="s">
        <v>3332</v>
      </c>
      <c r="C1970" s="129" t="s">
        <v>3333</v>
      </c>
      <c r="D1970" s="128"/>
      <c r="E1970" s="128"/>
      <c r="F1970" s="127" t="s">
        <v>406</v>
      </c>
      <c r="G1970" s="128"/>
      <c r="H1970" s="127">
        <v>12</v>
      </c>
      <c r="I1970" s="132">
        <f t="shared" si="17"/>
        <v>10.8</v>
      </c>
      <c r="J1970" s="132">
        <f t="shared" si="18"/>
        <v>9.6</v>
      </c>
    </row>
    <row r="1971" s="9" customFormat="true" spans="1:10">
      <c r="A1971" s="127" t="s">
        <v>283</v>
      </c>
      <c r="B1971" s="128" t="s">
        <v>3334</v>
      </c>
      <c r="C1971" s="129" t="s">
        <v>3335</v>
      </c>
      <c r="D1971" s="128"/>
      <c r="E1971" s="128"/>
      <c r="F1971" s="127" t="s">
        <v>406</v>
      </c>
      <c r="G1971" s="128"/>
      <c r="H1971" s="127">
        <v>12</v>
      </c>
      <c r="I1971" s="132">
        <f t="shared" si="17"/>
        <v>10.8</v>
      </c>
      <c r="J1971" s="132">
        <f t="shared" si="18"/>
        <v>9.6</v>
      </c>
    </row>
    <row r="1972" s="9" customFormat="true" spans="1:10">
      <c r="A1972" s="127" t="s">
        <v>283</v>
      </c>
      <c r="B1972" s="128" t="s">
        <v>3336</v>
      </c>
      <c r="C1972" s="129" t="s">
        <v>3337</v>
      </c>
      <c r="D1972" s="128"/>
      <c r="E1972" s="128"/>
      <c r="F1972" s="127" t="s">
        <v>406</v>
      </c>
      <c r="G1972" s="128"/>
      <c r="H1972" s="127">
        <v>12</v>
      </c>
      <c r="I1972" s="132">
        <f t="shared" si="17"/>
        <v>10.8</v>
      </c>
      <c r="J1972" s="132">
        <f t="shared" si="18"/>
        <v>9.6</v>
      </c>
    </row>
    <row r="1973" s="9" customFormat="true" spans="1:10">
      <c r="A1973" s="127" t="s">
        <v>283</v>
      </c>
      <c r="B1973" s="128" t="s">
        <v>3338</v>
      </c>
      <c r="C1973" s="129" t="s">
        <v>3339</v>
      </c>
      <c r="D1973" s="128"/>
      <c r="E1973" s="128"/>
      <c r="F1973" s="127" t="s">
        <v>406</v>
      </c>
      <c r="G1973" s="128"/>
      <c r="H1973" s="127">
        <v>12</v>
      </c>
      <c r="I1973" s="132">
        <f t="shared" si="17"/>
        <v>10.8</v>
      </c>
      <c r="J1973" s="132">
        <f t="shared" si="18"/>
        <v>9.6</v>
      </c>
    </row>
    <row r="1974" s="9" customFormat="true" spans="1:10">
      <c r="A1974" s="127" t="s">
        <v>20</v>
      </c>
      <c r="B1974" s="128">
        <v>310300008</v>
      </c>
      <c r="C1974" s="129" t="s">
        <v>3340</v>
      </c>
      <c r="D1974" s="128"/>
      <c r="E1974" s="128"/>
      <c r="F1974" s="127" t="s">
        <v>3322</v>
      </c>
      <c r="G1974" s="128"/>
      <c r="H1974" s="127">
        <v>5</v>
      </c>
      <c r="I1974" s="132">
        <f t="shared" si="17"/>
        <v>4.5</v>
      </c>
      <c r="J1974" s="132">
        <f t="shared" si="18"/>
        <v>4</v>
      </c>
    </row>
    <row r="1975" s="9" customFormat="true" ht="28.5" spans="1:10">
      <c r="A1975" s="127" t="s">
        <v>20</v>
      </c>
      <c r="B1975" s="128">
        <v>310300009</v>
      </c>
      <c r="C1975" s="129" t="s">
        <v>3341</v>
      </c>
      <c r="D1975" s="128" t="s">
        <v>3342</v>
      </c>
      <c r="E1975" s="128"/>
      <c r="F1975" s="127" t="s">
        <v>33</v>
      </c>
      <c r="G1975" s="128"/>
      <c r="H1975" s="127">
        <v>76</v>
      </c>
      <c r="I1975" s="132">
        <f t="shared" si="17"/>
        <v>68.4</v>
      </c>
      <c r="J1975" s="132">
        <f t="shared" si="18"/>
        <v>60.8</v>
      </c>
    </row>
    <row r="1976" s="9" customFormat="true" spans="1:10">
      <c r="A1976" s="127" t="s">
        <v>283</v>
      </c>
      <c r="B1976" s="128">
        <v>310300010</v>
      </c>
      <c r="C1976" s="129" t="s">
        <v>3343</v>
      </c>
      <c r="D1976" s="128"/>
      <c r="E1976" s="128"/>
      <c r="F1976" s="127" t="s">
        <v>3327</v>
      </c>
      <c r="G1976" s="128"/>
      <c r="H1976" s="127">
        <v>2</v>
      </c>
      <c r="I1976" s="132">
        <f t="shared" si="17"/>
        <v>1.8</v>
      </c>
      <c r="J1976" s="132">
        <f t="shared" si="18"/>
        <v>1.6</v>
      </c>
    </row>
    <row r="1977" s="9" customFormat="true" spans="1:10">
      <c r="A1977" s="127" t="s">
        <v>283</v>
      </c>
      <c r="B1977" s="128">
        <v>310300011</v>
      </c>
      <c r="C1977" s="129" t="s">
        <v>3344</v>
      </c>
      <c r="D1977" s="128" t="s">
        <v>3345</v>
      </c>
      <c r="E1977" s="128"/>
      <c r="F1977" s="127" t="s">
        <v>3322</v>
      </c>
      <c r="G1977" s="128"/>
      <c r="H1977" s="127">
        <v>2</v>
      </c>
      <c r="I1977" s="132">
        <f t="shared" si="17"/>
        <v>1.8</v>
      </c>
      <c r="J1977" s="132">
        <f t="shared" si="18"/>
        <v>1.6</v>
      </c>
    </row>
    <row r="1978" s="9" customFormat="true" spans="1:10">
      <c r="A1978" s="127" t="s">
        <v>283</v>
      </c>
      <c r="B1978" s="128">
        <v>310300012</v>
      </c>
      <c r="C1978" s="129" t="s">
        <v>3346</v>
      </c>
      <c r="D1978" s="128"/>
      <c r="E1978" s="128"/>
      <c r="F1978" s="127" t="s">
        <v>33</v>
      </c>
      <c r="G1978" s="128"/>
      <c r="H1978" s="127">
        <v>6</v>
      </c>
      <c r="I1978" s="132">
        <f t="shared" si="17"/>
        <v>5.4</v>
      </c>
      <c r="J1978" s="132">
        <f t="shared" si="18"/>
        <v>4.8</v>
      </c>
    </row>
    <row r="1979" s="9" customFormat="true" ht="28.5" spans="1:10">
      <c r="A1979" s="127" t="s">
        <v>283</v>
      </c>
      <c r="B1979" s="128">
        <v>310300013</v>
      </c>
      <c r="C1979" s="129" t="s">
        <v>3347</v>
      </c>
      <c r="D1979" s="128" t="s">
        <v>3348</v>
      </c>
      <c r="E1979" s="128"/>
      <c r="F1979" s="127" t="s">
        <v>3322</v>
      </c>
      <c r="G1979" s="136"/>
      <c r="H1979" s="127">
        <v>29</v>
      </c>
      <c r="I1979" s="132">
        <f t="shared" si="17"/>
        <v>26.1</v>
      </c>
      <c r="J1979" s="132">
        <f t="shared" si="18"/>
        <v>23.2</v>
      </c>
    </row>
    <row r="1980" s="9" customFormat="true" spans="1:10">
      <c r="A1980" s="127" t="s">
        <v>283</v>
      </c>
      <c r="B1980" s="128" t="s">
        <v>3349</v>
      </c>
      <c r="C1980" s="129" t="s">
        <v>3350</v>
      </c>
      <c r="D1980" s="128"/>
      <c r="E1980" s="128"/>
      <c r="F1980" s="127" t="s">
        <v>3322</v>
      </c>
      <c r="G1980" s="128"/>
      <c r="H1980" s="127">
        <v>20</v>
      </c>
      <c r="I1980" s="132">
        <f t="shared" si="17"/>
        <v>18</v>
      </c>
      <c r="J1980" s="132">
        <f t="shared" si="18"/>
        <v>16</v>
      </c>
    </row>
    <row r="1981" s="9" customFormat="true" spans="1:10">
      <c r="A1981" s="127" t="s">
        <v>283</v>
      </c>
      <c r="B1981" s="128">
        <v>310300014</v>
      </c>
      <c r="C1981" s="129" t="s">
        <v>3351</v>
      </c>
      <c r="D1981" s="128"/>
      <c r="E1981" s="128"/>
      <c r="F1981" s="127" t="s">
        <v>3322</v>
      </c>
      <c r="G1981" s="128"/>
      <c r="H1981" s="127">
        <v>7</v>
      </c>
      <c r="I1981" s="132">
        <f t="shared" si="17"/>
        <v>6.3</v>
      </c>
      <c r="J1981" s="132">
        <f t="shared" si="18"/>
        <v>5.6</v>
      </c>
    </row>
    <row r="1982" s="9" customFormat="true" spans="1:10">
      <c r="A1982" s="127" t="s">
        <v>283</v>
      </c>
      <c r="B1982" s="128">
        <v>310300015</v>
      </c>
      <c r="C1982" s="129" t="s">
        <v>3352</v>
      </c>
      <c r="D1982" s="128"/>
      <c r="E1982" s="128"/>
      <c r="F1982" s="127" t="s">
        <v>3327</v>
      </c>
      <c r="G1982" s="128"/>
      <c r="H1982" s="127">
        <v>2</v>
      </c>
      <c r="I1982" s="132">
        <f t="shared" si="17"/>
        <v>1.8</v>
      </c>
      <c r="J1982" s="132">
        <f t="shared" si="18"/>
        <v>1.6</v>
      </c>
    </row>
    <row r="1983" s="9" customFormat="true" spans="1:10">
      <c r="A1983" s="127" t="s">
        <v>283</v>
      </c>
      <c r="B1983" s="128">
        <v>310300016</v>
      </c>
      <c r="C1983" s="129" t="s">
        <v>3353</v>
      </c>
      <c r="D1983" s="128"/>
      <c r="E1983" s="128"/>
      <c r="F1983" s="127" t="s">
        <v>3322</v>
      </c>
      <c r="G1983" s="128"/>
      <c r="H1983" s="127">
        <v>11.5</v>
      </c>
      <c r="I1983" s="132">
        <f t="shared" si="17"/>
        <v>10.35</v>
      </c>
      <c r="J1983" s="132">
        <f t="shared" si="18"/>
        <v>9.2</v>
      </c>
    </row>
    <row r="1984" s="9" customFormat="true" spans="1:10">
      <c r="A1984" s="127" t="s">
        <v>283</v>
      </c>
      <c r="B1984" s="128">
        <v>310300017</v>
      </c>
      <c r="C1984" s="129" t="s">
        <v>3354</v>
      </c>
      <c r="D1984" s="128"/>
      <c r="E1984" s="128"/>
      <c r="F1984" s="127" t="s">
        <v>3322</v>
      </c>
      <c r="G1984" s="128"/>
      <c r="H1984" s="127">
        <v>11</v>
      </c>
      <c r="I1984" s="132">
        <f t="shared" si="17"/>
        <v>9.9</v>
      </c>
      <c r="J1984" s="132">
        <f t="shared" si="18"/>
        <v>8.8</v>
      </c>
    </row>
    <row r="1985" s="9" customFormat="true" ht="28.5" spans="1:10">
      <c r="A1985" s="127" t="s">
        <v>283</v>
      </c>
      <c r="B1985" s="128">
        <v>310300018</v>
      </c>
      <c r="C1985" s="129" t="s">
        <v>3355</v>
      </c>
      <c r="D1985" s="128" t="s">
        <v>3356</v>
      </c>
      <c r="E1985" s="128"/>
      <c r="F1985" s="127" t="s">
        <v>3327</v>
      </c>
      <c r="G1985" s="128"/>
      <c r="H1985" s="127">
        <v>51</v>
      </c>
      <c r="I1985" s="132">
        <f t="shared" si="17"/>
        <v>45.9</v>
      </c>
      <c r="J1985" s="132">
        <f t="shared" si="18"/>
        <v>40.8</v>
      </c>
    </row>
    <row r="1986" s="9" customFormat="true" ht="28.5" spans="1:10">
      <c r="A1986" s="127" t="s">
        <v>283</v>
      </c>
      <c r="B1986" s="128">
        <v>310300019</v>
      </c>
      <c r="C1986" s="129" t="s">
        <v>3357</v>
      </c>
      <c r="D1986" s="128" t="s">
        <v>3358</v>
      </c>
      <c r="E1986" s="128"/>
      <c r="F1986" s="127" t="s">
        <v>3322</v>
      </c>
      <c r="G1986" s="128"/>
      <c r="H1986" s="127">
        <v>10</v>
      </c>
      <c r="I1986" s="132">
        <f t="shared" si="17"/>
        <v>9</v>
      </c>
      <c r="J1986" s="132">
        <f t="shared" si="18"/>
        <v>8</v>
      </c>
    </row>
    <row r="1987" s="9" customFormat="true" spans="1:10">
      <c r="A1987" s="127" t="s">
        <v>283</v>
      </c>
      <c r="B1987" s="128" t="s">
        <v>3359</v>
      </c>
      <c r="C1987" s="129" t="s">
        <v>3360</v>
      </c>
      <c r="D1987" s="128"/>
      <c r="E1987" s="128"/>
      <c r="F1987" s="127" t="s">
        <v>3322</v>
      </c>
      <c r="G1987" s="128"/>
      <c r="H1987" s="127">
        <v>10</v>
      </c>
      <c r="I1987" s="132">
        <f t="shared" si="17"/>
        <v>9</v>
      </c>
      <c r="J1987" s="132">
        <f t="shared" si="18"/>
        <v>8</v>
      </c>
    </row>
    <row r="1988" s="9" customFormat="true" spans="1:10">
      <c r="A1988" s="127" t="s">
        <v>283</v>
      </c>
      <c r="B1988" s="128">
        <v>310300020</v>
      </c>
      <c r="C1988" s="129" t="s">
        <v>3361</v>
      </c>
      <c r="D1988" s="136"/>
      <c r="E1988" s="128"/>
      <c r="F1988" s="127"/>
      <c r="G1988" s="128"/>
      <c r="H1988" s="127"/>
      <c r="I1988" s="132"/>
      <c r="J1988" s="132"/>
    </row>
    <row r="1989" s="9" customFormat="true" spans="1:10">
      <c r="A1989" s="127" t="s">
        <v>283</v>
      </c>
      <c r="B1989" s="128" t="s">
        <v>3362</v>
      </c>
      <c r="C1989" s="129" t="s">
        <v>3363</v>
      </c>
      <c r="D1989" s="128"/>
      <c r="E1989" s="128"/>
      <c r="F1989" s="127" t="s">
        <v>3322</v>
      </c>
      <c r="G1989" s="128"/>
      <c r="H1989" s="127">
        <v>6</v>
      </c>
      <c r="I1989" s="132">
        <f t="shared" ref="I1989:I1996" si="19">H1989*0.9</f>
        <v>5.4</v>
      </c>
      <c r="J1989" s="132">
        <f t="shared" ref="J1989:J1996" si="20">H1989*0.8</f>
        <v>4.8</v>
      </c>
    </row>
    <row r="1990" s="9" customFormat="true" spans="1:10">
      <c r="A1990" s="127" t="s">
        <v>283</v>
      </c>
      <c r="B1990" s="128" t="s">
        <v>3364</v>
      </c>
      <c r="C1990" s="129" t="s">
        <v>3365</v>
      </c>
      <c r="D1990" s="128"/>
      <c r="E1990" s="128"/>
      <c r="F1990" s="127" t="s">
        <v>3327</v>
      </c>
      <c r="G1990" s="128"/>
      <c r="H1990" s="127">
        <v>33</v>
      </c>
      <c r="I1990" s="132">
        <f t="shared" si="19"/>
        <v>29.7</v>
      </c>
      <c r="J1990" s="132">
        <f t="shared" si="20"/>
        <v>26.4</v>
      </c>
    </row>
    <row r="1991" s="9" customFormat="true" spans="1:10">
      <c r="A1991" s="127" t="s">
        <v>283</v>
      </c>
      <c r="B1991" s="128" t="s">
        <v>3366</v>
      </c>
      <c r="C1991" s="129" t="s">
        <v>3367</v>
      </c>
      <c r="D1991" s="128"/>
      <c r="E1991" s="128"/>
      <c r="F1991" s="127" t="s">
        <v>3327</v>
      </c>
      <c r="G1991" s="128"/>
      <c r="H1991" s="127">
        <v>55</v>
      </c>
      <c r="I1991" s="132">
        <f t="shared" si="19"/>
        <v>49.5</v>
      </c>
      <c r="J1991" s="132">
        <f t="shared" si="20"/>
        <v>44</v>
      </c>
    </row>
    <row r="1992" s="9" customFormat="true" spans="1:10">
      <c r="A1992" s="127" t="s">
        <v>283</v>
      </c>
      <c r="B1992" s="128">
        <v>310300021</v>
      </c>
      <c r="C1992" s="129" t="s">
        <v>3368</v>
      </c>
      <c r="D1992" s="128"/>
      <c r="E1992" s="128"/>
      <c r="F1992" s="127" t="s">
        <v>3327</v>
      </c>
      <c r="G1992" s="128"/>
      <c r="H1992" s="127">
        <v>7</v>
      </c>
      <c r="I1992" s="132">
        <f t="shared" si="19"/>
        <v>6.3</v>
      </c>
      <c r="J1992" s="132">
        <f t="shared" si="20"/>
        <v>5.6</v>
      </c>
    </row>
    <row r="1993" s="9" customFormat="true" spans="1:10">
      <c r="A1993" s="127" t="s">
        <v>283</v>
      </c>
      <c r="B1993" s="128">
        <v>310300022</v>
      </c>
      <c r="C1993" s="129" t="s">
        <v>3369</v>
      </c>
      <c r="D1993" s="128" t="s">
        <v>3370</v>
      </c>
      <c r="E1993" s="128"/>
      <c r="F1993" s="127" t="s">
        <v>3327</v>
      </c>
      <c r="G1993" s="128"/>
      <c r="H1993" s="127">
        <v>33</v>
      </c>
      <c r="I1993" s="132">
        <f t="shared" si="19"/>
        <v>29.7</v>
      </c>
      <c r="J1993" s="132">
        <f t="shared" si="20"/>
        <v>26.4</v>
      </c>
    </row>
    <row r="1994" s="9" customFormat="true" spans="1:10">
      <c r="A1994" s="127" t="s">
        <v>283</v>
      </c>
      <c r="B1994" s="128">
        <v>310300023</v>
      </c>
      <c r="C1994" s="129" t="s">
        <v>3371</v>
      </c>
      <c r="D1994" s="128"/>
      <c r="E1994" s="128"/>
      <c r="F1994" s="127" t="s">
        <v>3322</v>
      </c>
      <c r="G1994" s="128"/>
      <c r="H1994" s="127">
        <v>19</v>
      </c>
      <c r="I1994" s="132">
        <f t="shared" si="19"/>
        <v>17.1</v>
      </c>
      <c r="J1994" s="132">
        <f t="shared" si="20"/>
        <v>15.2</v>
      </c>
    </row>
    <row r="1995" s="9" customFormat="true" spans="1:10">
      <c r="A1995" s="127" t="s">
        <v>283</v>
      </c>
      <c r="B1995" s="128">
        <v>310300024</v>
      </c>
      <c r="C1995" s="129" t="s">
        <v>3372</v>
      </c>
      <c r="D1995" s="128"/>
      <c r="E1995" s="128"/>
      <c r="F1995" s="127" t="s">
        <v>3322</v>
      </c>
      <c r="G1995" s="128"/>
      <c r="H1995" s="127">
        <v>9</v>
      </c>
      <c r="I1995" s="132">
        <f t="shared" si="19"/>
        <v>8.1</v>
      </c>
      <c r="J1995" s="132">
        <f t="shared" si="20"/>
        <v>7.2</v>
      </c>
    </row>
    <row r="1996" s="9" customFormat="true" spans="1:10">
      <c r="A1996" s="127" t="s">
        <v>283</v>
      </c>
      <c r="B1996" s="128">
        <v>310300025</v>
      </c>
      <c r="C1996" s="129" t="s">
        <v>3373</v>
      </c>
      <c r="D1996" s="128"/>
      <c r="E1996" s="128"/>
      <c r="F1996" s="127" t="s">
        <v>3322</v>
      </c>
      <c r="G1996" s="128"/>
      <c r="H1996" s="127">
        <v>14</v>
      </c>
      <c r="I1996" s="132">
        <f t="shared" si="19"/>
        <v>12.6</v>
      </c>
      <c r="J1996" s="132">
        <f t="shared" si="20"/>
        <v>11.2</v>
      </c>
    </row>
    <row r="1997" s="9" customFormat="true" spans="1:10">
      <c r="A1997" s="127" t="s">
        <v>283</v>
      </c>
      <c r="B1997" s="128">
        <v>310300026</v>
      </c>
      <c r="C1997" s="129" t="s">
        <v>3374</v>
      </c>
      <c r="D1997" s="128"/>
      <c r="E1997" s="128"/>
      <c r="F1997" s="127"/>
      <c r="G1997" s="128"/>
      <c r="H1997" s="127"/>
      <c r="I1997" s="132"/>
      <c r="J1997" s="132"/>
    </row>
    <row r="1998" s="9" customFormat="true" spans="1:10">
      <c r="A1998" s="127" t="s">
        <v>283</v>
      </c>
      <c r="B1998" s="128" t="s">
        <v>3375</v>
      </c>
      <c r="C1998" s="129" t="s">
        <v>3376</v>
      </c>
      <c r="D1998" s="128"/>
      <c r="E1998" s="128"/>
      <c r="F1998" s="127" t="s">
        <v>3327</v>
      </c>
      <c r="G1998" s="128"/>
      <c r="H1998" s="127">
        <v>5</v>
      </c>
      <c r="I1998" s="132">
        <f t="shared" ref="I1998:I2031" si="21">H1998*0.9</f>
        <v>4.5</v>
      </c>
      <c r="J1998" s="132">
        <f t="shared" ref="J1998:J2001" si="22">H1998*0.8</f>
        <v>4</v>
      </c>
    </row>
    <row r="1999" s="9" customFormat="true" spans="1:10">
      <c r="A1999" s="127" t="s">
        <v>283</v>
      </c>
      <c r="B1999" s="128" t="s">
        <v>3377</v>
      </c>
      <c r="C1999" s="129" t="s">
        <v>3378</v>
      </c>
      <c r="D1999" s="128"/>
      <c r="E1999" s="128"/>
      <c r="F1999" s="127" t="s">
        <v>3327</v>
      </c>
      <c r="G1999" s="128"/>
      <c r="H1999" s="127">
        <v>228</v>
      </c>
      <c r="I1999" s="132">
        <f t="shared" si="21"/>
        <v>205.2</v>
      </c>
      <c r="J1999" s="132">
        <f t="shared" si="22"/>
        <v>182.4</v>
      </c>
    </row>
    <row r="2000" s="9" customFormat="true" spans="1:10">
      <c r="A2000" s="127" t="s">
        <v>283</v>
      </c>
      <c r="B2000" s="128">
        <v>310300027</v>
      </c>
      <c r="C2000" s="129" t="s">
        <v>3379</v>
      </c>
      <c r="D2000" s="128"/>
      <c r="E2000" s="128"/>
      <c r="F2000" s="127"/>
      <c r="G2000" s="128"/>
      <c r="H2000" s="127"/>
      <c r="I2000" s="132"/>
      <c r="J2000" s="132"/>
    </row>
    <row r="2001" s="9" customFormat="true" spans="1:10">
      <c r="A2001" s="127" t="s">
        <v>283</v>
      </c>
      <c r="B2001" s="128" t="s">
        <v>3380</v>
      </c>
      <c r="C2001" s="129" t="s">
        <v>3381</v>
      </c>
      <c r="D2001" s="128"/>
      <c r="E2001" s="128"/>
      <c r="F2001" s="127" t="s">
        <v>3322</v>
      </c>
      <c r="G2001" s="128"/>
      <c r="H2001" s="127">
        <v>8</v>
      </c>
      <c r="I2001" s="132">
        <f t="shared" si="21"/>
        <v>7.2</v>
      </c>
      <c r="J2001" s="132">
        <f t="shared" si="22"/>
        <v>6.4</v>
      </c>
    </row>
    <row r="2002" s="9" customFormat="true" ht="28.5" spans="1:10">
      <c r="A2002" s="127" t="s">
        <v>283</v>
      </c>
      <c r="B2002" s="128" t="s">
        <v>3382</v>
      </c>
      <c r="C2002" s="129" t="s">
        <v>3383</v>
      </c>
      <c r="D2002" s="128"/>
      <c r="E2002" s="128"/>
      <c r="F2002" s="127" t="s">
        <v>3322</v>
      </c>
      <c r="G2002" s="128"/>
      <c r="H2002" s="127">
        <v>37</v>
      </c>
      <c r="I2002" s="132">
        <f t="shared" si="21"/>
        <v>33.3</v>
      </c>
      <c r="J2002" s="121">
        <v>29.6</v>
      </c>
    </row>
    <row r="2003" s="9" customFormat="true" spans="1:10">
      <c r="A2003" s="127" t="s">
        <v>283</v>
      </c>
      <c r="B2003" s="128">
        <v>310300028</v>
      </c>
      <c r="C2003" s="129" t="s">
        <v>3384</v>
      </c>
      <c r="D2003" s="128" t="s">
        <v>3385</v>
      </c>
      <c r="E2003" s="128"/>
      <c r="F2003" s="127" t="s">
        <v>3322</v>
      </c>
      <c r="G2003" s="136"/>
      <c r="H2003" s="127">
        <v>142.5</v>
      </c>
      <c r="I2003" s="132">
        <f t="shared" si="21"/>
        <v>128.25</v>
      </c>
      <c r="J2003" s="132">
        <f t="shared" ref="J2003:J2010" si="23">H2003*0.8</f>
        <v>114</v>
      </c>
    </row>
    <row r="2004" s="9" customFormat="true" spans="1:10">
      <c r="A2004" s="127" t="s">
        <v>283</v>
      </c>
      <c r="B2004" s="128" t="s">
        <v>3386</v>
      </c>
      <c r="C2004" s="129" t="s">
        <v>3387</v>
      </c>
      <c r="D2004" s="128" t="s">
        <v>3385</v>
      </c>
      <c r="E2004" s="128"/>
      <c r="F2004" s="127" t="s">
        <v>3322</v>
      </c>
      <c r="G2004" s="128"/>
      <c r="H2004" s="127">
        <v>50</v>
      </c>
      <c r="I2004" s="132">
        <f t="shared" si="21"/>
        <v>45</v>
      </c>
      <c r="J2004" s="132">
        <f t="shared" si="23"/>
        <v>40</v>
      </c>
    </row>
    <row r="2005" s="9" customFormat="true" spans="1:10">
      <c r="A2005" s="127" t="s">
        <v>283</v>
      </c>
      <c r="B2005" s="128">
        <v>310300029</v>
      </c>
      <c r="C2005" s="129" t="s">
        <v>3388</v>
      </c>
      <c r="D2005" s="128"/>
      <c r="E2005" s="128"/>
      <c r="F2005" s="127" t="s">
        <v>3322</v>
      </c>
      <c r="G2005" s="128"/>
      <c r="H2005" s="127">
        <v>25</v>
      </c>
      <c r="I2005" s="132">
        <f t="shared" si="21"/>
        <v>22.5</v>
      </c>
      <c r="J2005" s="132">
        <f t="shared" si="23"/>
        <v>20</v>
      </c>
    </row>
    <row r="2006" s="9" customFormat="true" ht="28.5" spans="1:10">
      <c r="A2006" s="127" t="s">
        <v>283</v>
      </c>
      <c r="B2006" s="128">
        <v>310300030</v>
      </c>
      <c r="C2006" s="129" t="s">
        <v>3389</v>
      </c>
      <c r="D2006" s="128" t="s">
        <v>3390</v>
      </c>
      <c r="E2006" s="128"/>
      <c r="F2006" s="127" t="s">
        <v>3322</v>
      </c>
      <c r="G2006" s="128"/>
      <c r="H2006" s="127">
        <v>5.75</v>
      </c>
      <c r="I2006" s="132">
        <f t="shared" si="21"/>
        <v>5.175</v>
      </c>
      <c r="J2006" s="132">
        <f t="shared" si="23"/>
        <v>4.6</v>
      </c>
    </row>
    <row r="2007" s="9" customFormat="true" ht="28.5" spans="1:10">
      <c r="A2007" s="127" t="s">
        <v>283</v>
      </c>
      <c r="B2007" s="128">
        <v>310300031</v>
      </c>
      <c r="C2007" s="129" t="s">
        <v>3391</v>
      </c>
      <c r="D2007" s="128" t="s">
        <v>3392</v>
      </c>
      <c r="E2007" s="128"/>
      <c r="F2007" s="127" t="s">
        <v>3322</v>
      </c>
      <c r="G2007" s="128"/>
      <c r="H2007" s="127">
        <v>57</v>
      </c>
      <c r="I2007" s="132">
        <f t="shared" si="21"/>
        <v>51.3</v>
      </c>
      <c r="J2007" s="132">
        <f t="shared" si="23"/>
        <v>45.6</v>
      </c>
    </row>
    <row r="2008" s="9" customFormat="true" spans="1:10">
      <c r="A2008" s="127" t="s">
        <v>20</v>
      </c>
      <c r="B2008" s="128">
        <v>310300032</v>
      </c>
      <c r="C2008" s="129" t="s">
        <v>3393</v>
      </c>
      <c r="D2008" s="128"/>
      <c r="E2008" s="128"/>
      <c r="F2008" s="127" t="s">
        <v>3327</v>
      </c>
      <c r="G2008" s="128"/>
      <c r="H2008" s="127">
        <v>28</v>
      </c>
      <c r="I2008" s="132">
        <f t="shared" si="21"/>
        <v>25.2</v>
      </c>
      <c r="J2008" s="132">
        <f t="shared" si="23"/>
        <v>22.4</v>
      </c>
    </row>
    <row r="2009" s="9" customFormat="true" spans="1:10">
      <c r="A2009" s="127" t="s">
        <v>283</v>
      </c>
      <c r="B2009" s="128">
        <v>310300033</v>
      </c>
      <c r="C2009" s="129" t="s">
        <v>3394</v>
      </c>
      <c r="D2009" s="128"/>
      <c r="E2009" s="128"/>
      <c r="F2009" s="127" t="s">
        <v>3327</v>
      </c>
      <c r="G2009" s="128"/>
      <c r="H2009" s="127">
        <v>11</v>
      </c>
      <c r="I2009" s="132">
        <f t="shared" si="21"/>
        <v>9.9</v>
      </c>
      <c r="J2009" s="132">
        <f t="shared" si="23"/>
        <v>8.8</v>
      </c>
    </row>
    <row r="2010" s="9" customFormat="true" spans="1:10">
      <c r="A2010" s="127" t="s">
        <v>283</v>
      </c>
      <c r="B2010" s="128">
        <v>310300034</v>
      </c>
      <c r="C2010" s="129" t="s">
        <v>3395</v>
      </c>
      <c r="D2010" s="128"/>
      <c r="E2010" s="128"/>
      <c r="F2010" s="127" t="s">
        <v>3327</v>
      </c>
      <c r="G2010" s="128"/>
      <c r="H2010" s="127">
        <v>11.5</v>
      </c>
      <c r="I2010" s="132">
        <f t="shared" si="21"/>
        <v>10.35</v>
      </c>
      <c r="J2010" s="132">
        <f t="shared" si="23"/>
        <v>9.2</v>
      </c>
    </row>
    <row r="2011" s="9" customFormat="true" spans="1:10">
      <c r="A2011" s="127" t="s">
        <v>283</v>
      </c>
      <c r="B2011" s="128">
        <v>310300035</v>
      </c>
      <c r="C2011" s="129" t="s">
        <v>3396</v>
      </c>
      <c r="D2011" s="128"/>
      <c r="E2011" s="128"/>
      <c r="F2011" s="127" t="s">
        <v>3327</v>
      </c>
      <c r="G2011" s="128"/>
      <c r="H2011" s="138">
        <v>13</v>
      </c>
      <c r="I2011" s="139">
        <v>11.7</v>
      </c>
      <c r="J2011" s="139">
        <v>10.4</v>
      </c>
    </row>
    <row r="2012" s="9" customFormat="true" spans="1:10">
      <c r="A2012" s="127" t="s">
        <v>20</v>
      </c>
      <c r="B2012" s="128">
        <v>310300036</v>
      </c>
      <c r="C2012" s="129" t="s">
        <v>3397</v>
      </c>
      <c r="D2012" s="128"/>
      <c r="E2012" s="128"/>
      <c r="F2012" s="127" t="s">
        <v>3327</v>
      </c>
      <c r="G2012" s="128"/>
      <c r="H2012" s="127">
        <v>12</v>
      </c>
      <c r="I2012" s="132">
        <f t="shared" si="21"/>
        <v>10.8</v>
      </c>
      <c r="J2012" s="121">
        <v>9.6</v>
      </c>
    </row>
    <row r="2013" s="9" customFormat="true" spans="1:10">
      <c r="A2013" s="127" t="s">
        <v>283</v>
      </c>
      <c r="B2013" s="128">
        <v>310300037</v>
      </c>
      <c r="C2013" s="129" t="s">
        <v>3398</v>
      </c>
      <c r="D2013" s="128" t="s">
        <v>3399</v>
      </c>
      <c r="E2013" s="128"/>
      <c r="F2013" s="127" t="s">
        <v>3322</v>
      </c>
      <c r="G2013" s="128"/>
      <c r="H2013" s="127">
        <v>31</v>
      </c>
      <c r="I2013" s="132">
        <f t="shared" si="21"/>
        <v>27.9</v>
      </c>
      <c r="J2013" s="132">
        <f t="shared" ref="J2013:J2024" si="24">H2013*0.8</f>
        <v>24.8</v>
      </c>
    </row>
    <row r="2014" s="9" customFormat="true" spans="1:10">
      <c r="A2014" s="127" t="s">
        <v>283</v>
      </c>
      <c r="B2014" s="128">
        <v>310300038</v>
      </c>
      <c r="C2014" s="129" t="s">
        <v>3400</v>
      </c>
      <c r="D2014" s="128"/>
      <c r="E2014" s="128"/>
      <c r="F2014" s="127" t="s">
        <v>3322</v>
      </c>
      <c r="G2014" s="128"/>
      <c r="H2014" s="127">
        <v>13</v>
      </c>
      <c r="I2014" s="132">
        <f t="shared" si="21"/>
        <v>11.7</v>
      </c>
      <c r="J2014" s="132">
        <f t="shared" si="24"/>
        <v>10.4</v>
      </c>
    </row>
    <row r="2015" s="9" customFormat="true" spans="1:10">
      <c r="A2015" s="127" t="s">
        <v>283</v>
      </c>
      <c r="B2015" s="128">
        <v>310300039</v>
      </c>
      <c r="C2015" s="129" t="s">
        <v>3401</v>
      </c>
      <c r="D2015" s="128"/>
      <c r="E2015" s="128"/>
      <c r="F2015" s="127" t="s">
        <v>3322</v>
      </c>
      <c r="G2015" s="128"/>
      <c r="H2015" s="138">
        <v>20</v>
      </c>
      <c r="I2015" s="139">
        <v>18</v>
      </c>
      <c r="J2015" s="139">
        <v>16</v>
      </c>
    </row>
    <row r="2016" s="9" customFormat="true" spans="1:10">
      <c r="A2016" s="127" t="s">
        <v>283</v>
      </c>
      <c r="B2016" s="128">
        <v>310300040</v>
      </c>
      <c r="C2016" s="129" t="s">
        <v>3402</v>
      </c>
      <c r="D2016" s="128"/>
      <c r="E2016" s="128"/>
      <c r="F2016" s="127" t="s">
        <v>3327</v>
      </c>
      <c r="G2016" s="128"/>
      <c r="H2016" s="127">
        <v>180</v>
      </c>
      <c r="I2016" s="132">
        <f t="shared" si="21"/>
        <v>162</v>
      </c>
      <c r="J2016" s="121">
        <v>144</v>
      </c>
    </row>
    <row r="2017" s="9" customFormat="true" spans="1:10">
      <c r="A2017" s="127" t="s">
        <v>283</v>
      </c>
      <c r="B2017" s="128">
        <v>310300041</v>
      </c>
      <c r="C2017" s="129" t="s">
        <v>3403</v>
      </c>
      <c r="D2017" s="128"/>
      <c r="E2017" s="128"/>
      <c r="F2017" s="127" t="s">
        <v>3327</v>
      </c>
      <c r="G2017" s="136"/>
      <c r="H2017" s="127">
        <v>124</v>
      </c>
      <c r="I2017" s="132">
        <f t="shared" si="21"/>
        <v>111.6</v>
      </c>
      <c r="J2017" s="121">
        <v>99.2</v>
      </c>
    </row>
    <row r="2018" s="9" customFormat="true" spans="1:10">
      <c r="A2018" s="127" t="s">
        <v>283</v>
      </c>
      <c r="B2018" s="128" t="s">
        <v>3404</v>
      </c>
      <c r="C2018" s="129" t="s">
        <v>3405</v>
      </c>
      <c r="D2018" s="128"/>
      <c r="E2018" s="128"/>
      <c r="F2018" s="127" t="s">
        <v>33</v>
      </c>
      <c r="G2018" s="128"/>
      <c r="H2018" s="127">
        <v>20</v>
      </c>
      <c r="I2018" s="132">
        <f t="shared" si="21"/>
        <v>18</v>
      </c>
      <c r="J2018" s="132">
        <f t="shared" si="24"/>
        <v>16</v>
      </c>
    </row>
    <row r="2019" s="9" customFormat="true" spans="1:10">
      <c r="A2019" s="127" t="s">
        <v>283</v>
      </c>
      <c r="B2019" s="128">
        <v>310300042</v>
      </c>
      <c r="C2019" s="129" t="s">
        <v>3406</v>
      </c>
      <c r="D2019" s="128" t="s">
        <v>3407</v>
      </c>
      <c r="E2019" s="128"/>
      <c r="F2019" s="127" t="s">
        <v>3327</v>
      </c>
      <c r="G2019" s="128"/>
      <c r="H2019" s="127">
        <v>22</v>
      </c>
      <c r="I2019" s="132">
        <f t="shared" si="21"/>
        <v>19.8</v>
      </c>
      <c r="J2019" s="132">
        <f t="shared" si="24"/>
        <v>17.6</v>
      </c>
    </row>
    <row r="2020" s="9" customFormat="true" spans="1:10">
      <c r="A2020" s="127" t="s">
        <v>283</v>
      </c>
      <c r="B2020" s="128">
        <v>310300043</v>
      </c>
      <c r="C2020" s="129" t="s">
        <v>3408</v>
      </c>
      <c r="D2020" s="128"/>
      <c r="E2020" s="128"/>
      <c r="F2020" s="127" t="s">
        <v>3327</v>
      </c>
      <c r="G2020" s="128"/>
      <c r="H2020" s="127">
        <v>5</v>
      </c>
      <c r="I2020" s="132">
        <f t="shared" si="21"/>
        <v>4.5</v>
      </c>
      <c r="J2020" s="132">
        <f t="shared" si="24"/>
        <v>4</v>
      </c>
    </row>
    <row r="2021" s="9" customFormat="true" spans="1:10">
      <c r="A2021" s="127" t="s">
        <v>283</v>
      </c>
      <c r="B2021" s="128">
        <v>310300044</v>
      </c>
      <c r="C2021" s="129" t="s">
        <v>3409</v>
      </c>
      <c r="D2021" s="128" t="s">
        <v>3410</v>
      </c>
      <c r="E2021" s="128"/>
      <c r="F2021" s="127" t="s">
        <v>3327</v>
      </c>
      <c r="G2021" s="128"/>
      <c r="H2021" s="127">
        <v>25</v>
      </c>
      <c r="I2021" s="132">
        <f t="shared" si="21"/>
        <v>22.5</v>
      </c>
      <c r="J2021" s="132">
        <f t="shared" si="24"/>
        <v>20</v>
      </c>
    </row>
    <row r="2022" s="9" customFormat="true" spans="1:10">
      <c r="A2022" s="127" t="s">
        <v>283</v>
      </c>
      <c r="B2022" s="128">
        <v>310300045</v>
      </c>
      <c r="C2022" s="129" t="s">
        <v>3411</v>
      </c>
      <c r="D2022" s="128"/>
      <c r="E2022" s="128"/>
      <c r="F2022" s="127" t="s">
        <v>3322</v>
      </c>
      <c r="G2022" s="128"/>
      <c r="H2022" s="127">
        <v>66</v>
      </c>
      <c r="I2022" s="132">
        <f t="shared" si="21"/>
        <v>59.4</v>
      </c>
      <c r="J2022" s="132">
        <f t="shared" si="24"/>
        <v>52.8</v>
      </c>
    </row>
    <row r="2023" s="9" customFormat="true" ht="28.5" spans="1:10">
      <c r="A2023" s="127" t="s">
        <v>283</v>
      </c>
      <c r="B2023" s="128">
        <v>310300046</v>
      </c>
      <c r="C2023" s="129" t="s">
        <v>3412</v>
      </c>
      <c r="D2023" s="128" t="s">
        <v>3413</v>
      </c>
      <c r="E2023" s="128"/>
      <c r="F2023" s="127" t="s">
        <v>3327</v>
      </c>
      <c r="G2023" s="128"/>
      <c r="H2023" s="127">
        <v>17</v>
      </c>
      <c r="I2023" s="132">
        <f t="shared" si="21"/>
        <v>15.3</v>
      </c>
      <c r="J2023" s="132">
        <f t="shared" si="24"/>
        <v>13.6</v>
      </c>
    </row>
    <row r="2024" s="9" customFormat="true" spans="1:10">
      <c r="A2024" s="127" t="s">
        <v>283</v>
      </c>
      <c r="B2024" s="128">
        <v>310300047</v>
      </c>
      <c r="C2024" s="129" t="s">
        <v>3414</v>
      </c>
      <c r="D2024" s="128"/>
      <c r="E2024" s="128"/>
      <c r="F2024" s="127" t="s">
        <v>3327</v>
      </c>
      <c r="G2024" s="128"/>
      <c r="H2024" s="127">
        <v>19</v>
      </c>
      <c r="I2024" s="132">
        <f t="shared" si="21"/>
        <v>17.1</v>
      </c>
      <c r="J2024" s="132">
        <f t="shared" si="24"/>
        <v>15.2</v>
      </c>
    </row>
    <row r="2025" s="9" customFormat="true" spans="1:10">
      <c r="A2025" s="127" t="s">
        <v>283</v>
      </c>
      <c r="B2025" s="128">
        <v>310300048</v>
      </c>
      <c r="C2025" s="129" t="s">
        <v>3415</v>
      </c>
      <c r="D2025" s="128"/>
      <c r="E2025" s="128"/>
      <c r="F2025" s="127" t="s">
        <v>3322</v>
      </c>
      <c r="G2025" s="128"/>
      <c r="H2025" s="127">
        <v>12</v>
      </c>
      <c r="I2025" s="132">
        <f t="shared" si="21"/>
        <v>10.8</v>
      </c>
      <c r="J2025" s="121">
        <v>9.6</v>
      </c>
    </row>
    <row r="2026" s="9" customFormat="true" spans="1:10">
      <c r="A2026" s="127" t="s">
        <v>283</v>
      </c>
      <c r="B2026" s="128">
        <v>310300049</v>
      </c>
      <c r="C2026" s="129" t="s">
        <v>3416</v>
      </c>
      <c r="D2026" s="128" t="s">
        <v>3417</v>
      </c>
      <c r="E2026" s="128"/>
      <c r="F2026" s="127" t="s">
        <v>3327</v>
      </c>
      <c r="G2026" s="128"/>
      <c r="H2026" s="127">
        <v>45</v>
      </c>
      <c r="I2026" s="132">
        <f t="shared" si="21"/>
        <v>40.5</v>
      </c>
      <c r="J2026" s="121">
        <v>36</v>
      </c>
    </row>
    <row r="2027" s="9" customFormat="true" spans="1:10">
      <c r="A2027" s="127" t="s">
        <v>283</v>
      </c>
      <c r="B2027" s="128">
        <v>310300050</v>
      </c>
      <c r="C2027" s="129" t="s">
        <v>3418</v>
      </c>
      <c r="D2027" s="128"/>
      <c r="E2027" s="128"/>
      <c r="F2027" s="127" t="s">
        <v>3327</v>
      </c>
      <c r="G2027" s="128"/>
      <c r="H2027" s="127">
        <v>25</v>
      </c>
      <c r="I2027" s="132">
        <f t="shared" si="21"/>
        <v>22.5</v>
      </c>
      <c r="J2027" s="132">
        <f t="shared" ref="J2027:J2031" si="25">H2027*0.8</f>
        <v>20</v>
      </c>
    </row>
    <row r="2028" s="9" customFormat="true" spans="1:10">
      <c r="A2028" s="127" t="s">
        <v>283</v>
      </c>
      <c r="B2028" s="128">
        <v>310300051</v>
      </c>
      <c r="C2028" s="129" t="s">
        <v>3419</v>
      </c>
      <c r="D2028" s="128"/>
      <c r="E2028" s="128"/>
      <c r="F2028" s="127" t="s">
        <v>3322</v>
      </c>
      <c r="G2028" s="128"/>
      <c r="H2028" s="127">
        <v>29</v>
      </c>
      <c r="I2028" s="132">
        <f t="shared" si="21"/>
        <v>26.1</v>
      </c>
      <c r="J2028" s="132">
        <f t="shared" si="25"/>
        <v>23.2</v>
      </c>
    </row>
    <row r="2029" s="9" customFormat="true" spans="1:10">
      <c r="A2029" s="127" t="s">
        <v>283</v>
      </c>
      <c r="B2029" s="128">
        <v>310300052</v>
      </c>
      <c r="C2029" s="129" t="s">
        <v>3420</v>
      </c>
      <c r="D2029" s="128"/>
      <c r="E2029" s="128"/>
      <c r="F2029" s="127" t="s">
        <v>33</v>
      </c>
      <c r="G2029" s="128" t="s">
        <v>3421</v>
      </c>
      <c r="H2029" s="127">
        <v>35</v>
      </c>
      <c r="I2029" s="132">
        <f t="shared" si="21"/>
        <v>31.5</v>
      </c>
      <c r="J2029" s="132">
        <f t="shared" si="25"/>
        <v>28</v>
      </c>
    </row>
    <row r="2030" s="9" customFormat="true" spans="1:10">
      <c r="A2030" s="127" t="s">
        <v>283</v>
      </c>
      <c r="B2030" s="128">
        <v>310300053</v>
      </c>
      <c r="C2030" s="129" t="s">
        <v>3422</v>
      </c>
      <c r="D2030" s="128" t="s">
        <v>3423</v>
      </c>
      <c r="E2030" s="128"/>
      <c r="F2030" s="127" t="s">
        <v>3327</v>
      </c>
      <c r="G2030" s="136"/>
      <c r="H2030" s="127">
        <v>35</v>
      </c>
      <c r="I2030" s="132">
        <f t="shared" si="21"/>
        <v>31.5</v>
      </c>
      <c r="J2030" s="132">
        <f t="shared" si="25"/>
        <v>28</v>
      </c>
    </row>
    <row r="2031" s="9" customFormat="true" spans="1:10">
      <c r="A2031" s="127" t="s">
        <v>283</v>
      </c>
      <c r="B2031" s="128" t="s">
        <v>3424</v>
      </c>
      <c r="C2031" s="129" t="s">
        <v>3425</v>
      </c>
      <c r="D2031" s="128"/>
      <c r="E2031" s="128"/>
      <c r="F2031" s="127" t="s">
        <v>3426</v>
      </c>
      <c r="G2031" s="128"/>
      <c r="H2031" s="127">
        <v>20</v>
      </c>
      <c r="I2031" s="132">
        <f t="shared" si="21"/>
        <v>18</v>
      </c>
      <c r="J2031" s="132">
        <f t="shared" si="25"/>
        <v>16</v>
      </c>
    </row>
    <row r="2032" s="9" customFormat="true" spans="1:10">
      <c r="A2032" s="127" t="s">
        <v>283</v>
      </c>
      <c r="B2032" s="128">
        <v>310300054</v>
      </c>
      <c r="C2032" s="129" t="s">
        <v>3427</v>
      </c>
      <c r="D2032" s="136"/>
      <c r="E2032" s="128"/>
      <c r="F2032" s="127"/>
      <c r="G2032" s="136"/>
      <c r="H2032" s="127"/>
      <c r="I2032" s="132"/>
      <c r="J2032" s="132"/>
    </row>
    <row r="2033" s="9" customFormat="true" spans="1:10">
      <c r="A2033" s="127" t="s">
        <v>283</v>
      </c>
      <c r="B2033" s="128" t="s">
        <v>3428</v>
      </c>
      <c r="C2033" s="129" t="s">
        <v>3429</v>
      </c>
      <c r="D2033" s="128" t="s">
        <v>3430</v>
      </c>
      <c r="E2033" s="128" t="s">
        <v>3431</v>
      </c>
      <c r="F2033" s="127" t="s">
        <v>3327</v>
      </c>
      <c r="G2033" s="128"/>
      <c r="H2033" s="127">
        <v>228</v>
      </c>
      <c r="I2033" s="132">
        <f t="shared" ref="I2033:I2035" si="26">H2033*0.9</f>
        <v>205.2</v>
      </c>
      <c r="J2033" s="121">
        <v>182.4</v>
      </c>
    </row>
    <row r="2034" s="9" customFormat="true" spans="1:10">
      <c r="A2034" s="127" t="s">
        <v>283</v>
      </c>
      <c r="B2034" s="128" t="s">
        <v>3432</v>
      </c>
      <c r="C2034" s="129" t="s">
        <v>3433</v>
      </c>
      <c r="D2034" s="128" t="s">
        <v>3430</v>
      </c>
      <c r="E2034" s="128" t="s">
        <v>3431</v>
      </c>
      <c r="F2034" s="127" t="s">
        <v>3327</v>
      </c>
      <c r="G2034" s="128"/>
      <c r="H2034" s="127">
        <v>300</v>
      </c>
      <c r="I2034" s="132">
        <f t="shared" si="26"/>
        <v>270</v>
      </c>
      <c r="J2034" s="132">
        <f t="shared" ref="J2034:J2042" si="27">H2034*0.8</f>
        <v>240</v>
      </c>
    </row>
    <row r="2035" s="9" customFormat="true" spans="1:10">
      <c r="A2035" s="127" t="s">
        <v>283</v>
      </c>
      <c r="B2035" s="128">
        <v>310300055</v>
      </c>
      <c r="C2035" s="129" t="s">
        <v>3434</v>
      </c>
      <c r="D2035" s="128"/>
      <c r="E2035" s="128"/>
      <c r="F2035" s="127" t="s">
        <v>3327</v>
      </c>
      <c r="G2035" s="128"/>
      <c r="H2035" s="127">
        <v>92</v>
      </c>
      <c r="I2035" s="132">
        <f t="shared" si="26"/>
        <v>82.8</v>
      </c>
      <c r="J2035" s="132">
        <f t="shared" si="27"/>
        <v>73.6</v>
      </c>
    </row>
    <row r="2036" s="9" customFormat="true" spans="1:10">
      <c r="A2036" s="127" t="s">
        <v>283</v>
      </c>
      <c r="B2036" s="128">
        <v>310300056</v>
      </c>
      <c r="C2036" s="129" t="s">
        <v>3435</v>
      </c>
      <c r="D2036" s="128" t="s">
        <v>3436</v>
      </c>
      <c r="E2036" s="128"/>
      <c r="F2036" s="127"/>
      <c r="G2036" s="128"/>
      <c r="H2036" s="127"/>
      <c r="I2036" s="132"/>
      <c r="J2036" s="132"/>
    </row>
    <row r="2037" s="9" customFormat="true" spans="1:10">
      <c r="A2037" s="127" t="s">
        <v>283</v>
      </c>
      <c r="B2037" s="128" t="s">
        <v>3437</v>
      </c>
      <c r="C2037" s="129" t="s">
        <v>3438</v>
      </c>
      <c r="D2037" s="128" t="s">
        <v>3436</v>
      </c>
      <c r="E2037" s="128"/>
      <c r="F2037" s="127" t="s">
        <v>3327</v>
      </c>
      <c r="G2037" s="128"/>
      <c r="H2037" s="127">
        <v>6.2</v>
      </c>
      <c r="I2037" s="132">
        <f t="shared" ref="I2037:I2042" si="28">H2037*0.9</f>
        <v>5.58</v>
      </c>
      <c r="J2037" s="121">
        <v>4.96</v>
      </c>
    </row>
    <row r="2038" s="9" customFormat="true" spans="1:10">
      <c r="A2038" s="127" t="s">
        <v>283</v>
      </c>
      <c r="B2038" s="128" t="s">
        <v>3439</v>
      </c>
      <c r="C2038" s="129" t="s">
        <v>3440</v>
      </c>
      <c r="D2038" s="128" t="s">
        <v>3436</v>
      </c>
      <c r="E2038" s="128"/>
      <c r="F2038" s="127" t="s">
        <v>3327</v>
      </c>
      <c r="G2038" s="128"/>
      <c r="H2038" s="127">
        <v>25</v>
      </c>
      <c r="I2038" s="132">
        <f t="shared" si="28"/>
        <v>22.5</v>
      </c>
      <c r="J2038" s="132">
        <f t="shared" si="27"/>
        <v>20</v>
      </c>
    </row>
    <row r="2039" s="9" customFormat="true" spans="1:10">
      <c r="A2039" s="127" t="s">
        <v>283</v>
      </c>
      <c r="B2039" s="128">
        <v>310300057</v>
      </c>
      <c r="C2039" s="129" t="s">
        <v>3441</v>
      </c>
      <c r="D2039" s="128"/>
      <c r="E2039" s="128"/>
      <c r="F2039" s="127" t="s">
        <v>3327</v>
      </c>
      <c r="G2039" s="128"/>
      <c r="H2039" s="127">
        <v>171</v>
      </c>
      <c r="I2039" s="132">
        <f t="shared" si="28"/>
        <v>153.9</v>
      </c>
      <c r="J2039" s="132">
        <f t="shared" si="27"/>
        <v>136.8</v>
      </c>
    </row>
    <row r="2040" s="9" customFormat="true" ht="28.5" spans="1:10">
      <c r="A2040" s="127" t="s">
        <v>283</v>
      </c>
      <c r="B2040" s="128">
        <v>310300058</v>
      </c>
      <c r="C2040" s="129" t="s">
        <v>3442</v>
      </c>
      <c r="D2040" s="128" t="s">
        <v>3443</v>
      </c>
      <c r="E2040" s="128"/>
      <c r="F2040" s="127" t="s">
        <v>3327</v>
      </c>
      <c r="G2040" s="128"/>
      <c r="H2040" s="127">
        <v>19</v>
      </c>
      <c r="I2040" s="132">
        <f t="shared" si="28"/>
        <v>17.1</v>
      </c>
      <c r="J2040" s="132">
        <f t="shared" si="27"/>
        <v>15.2</v>
      </c>
    </row>
    <row r="2041" s="9" customFormat="true" spans="1:10">
      <c r="A2041" s="127" t="s">
        <v>283</v>
      </c>
      <c r="B2041" s="128">
        <v>310300059</v>
      </c>
      <c r="C2041" s="129" t="s">
        <v>3444</v>
      </c>
      <c r="D2041" s="128"/>
      <c r="E2041" s="128"/>
      <c r="F2041" s="127" t="s">
        <v>3327</v>
      </c>
      <c r="G2041" s="128"/>
      <c r="H2041" s="127">
        <v>164</v>
      </c>
      <c r="I2041" s="132">
        <f t="shared" si="28"/>
        <v>147.6</v>
      </c>
      <c r="J2041" s="132">
        <f t="shared" si="27"/>
        <v>131.2</v>
      </c>
    </row>
    <row r="2042" s="9" customFormat="true" spans="1:10">
      <c r="A2042" s="127" t="s">
        <v>283</v>
      </c>
      <c r="B2042" s="128">
        <v>310300060</v>
      </c>
      <c r="C2042" s="129" t="s">
        <v>3445</v>
      </c>
      <c r="D2042" s="128"/>
      <c r="E2042" s="128"/>
      <c r="F2042" s="127" t="s">
        <v>3327</v>
      </c>
      <c r="G2042" s="128"/>
      <c r="H2042" s="127">
        <v>46</v>
      </c>
      <c r="I2042" s="132">
        <f t="shared" si="28"/>
        <v>41.4</v>
      </c>
      <c r="J2042" s="132">
        <f t="shared" si="27"/>
        <v>36.8</v>
      </c>
    </row>
    <row r="2043" s="9" customFormat="true" spans="1:10">
      <c r="A2043" s="127" t="s">
        <v>283</v>
      </c>
      <c r="B2043" s="128">
        <v>310300061</v>
      </c>
      <c r="C2043" s="129" t="s">
        <v>3446</v>
      </c>
      <c r="D2043" s="128"/>
      <c r="E2043" s="128"/>
      <c r="F2043" s="127" t="s">
        <v>33</v>
      </c>
      <c r="G2043" s="128"/>
      <c r="H2043" s="127" t="s">
        <v>78</v>
      </c>
      <c r="I2043" s="127" t="s">
        <v>78</v>
      </c>
      <c r="J2043" s="127" t="s">
        <v>78</v>
      </c>
    </row>
    <row r="2044" s="9" customFormat="true" spans="1:10">
      <c r="A2044" s="127" t="s">
        <v>283</v>
      </c>
      <c r="B2044" s="128">
        <v>310300062</v>
      </c>
      <c r="C2044" s="129" t="s">
        <v>3447</v>
      </c>
      <c r="D2044" s="128"/>
      <c r="E2044" s="128"/>
      <c r="F2044" s="127" t="s">
        <v>33</v>
      </c>
      <c r="G2044" s="128"/>
      <c r="H2044" s="127" t="s">
        <v>78</v>
      </c>
      <c r="I2044" s="127" t="s">
        <v>78</v>
      </c>
      <c r="J2044" s="127" t="s">
        <v>78</v>
      </c>
    </row>
    <row r="2045" s="9" customFormat="true" spans="1:10">
      <c r="A2045" s="127" t="s">
        <v>283</v>
      </c>
      <c r="B2045" s="128">
        <v>310300063</v>
      </c>
      <c r="C2045" s="129" t="s">
        <v>3448</v>
      </c>
      <c r="D2045" s="128"/>
      <c r="E2045" s="128"/>
      <c r="F2045" s="127" t="s">
        <v>3327</v>
      </c>
      <c r="G2045" s="128"/>
      <c r="H2045" s="127">
        <v>190</v>
      </c>
      <c r="I2045" s="132">
        <f t="shared" ref="I2045:I2052" si="29">H2045*0.9</f>
        <v>171</v>
      </c>
      <c r="J2045" s="132">
        <f t="shared" ref="J2045:J2050" si="30">H2045*0.8</f>
        <v>152</v>
      </c>
    </row>
    <row r="2046" s="9" customFormat="true" spans="1:10">
      <c r="A2046" s="127" t="s">
        <v>283</v>
      </c>
      <c r="B2046" s="128">
        <v>310300064</v>
      </c>
      <c r="C2046" s="129" t="s">
        <v>3449</v>
      </c>
      <c r="D2046" s="128" t="s">
        <v>3450</v>
      </c>
      <c r="E2046" s="128"/>
      <c r="F2046" s="127" t="s">
        <v>3327</v>
      </c>
      <c r="G2046" s="128"/>
      <c r="H2046" s="127">
        <v>220</v>
      </c>
      <c r="I2046" s="132">
        <f t="shared" si="29"/>
        <v>198</v>
      </c>
      <c r="J2046" s="132">
        <f t="shared" si="30"/>
        <v>176</v>
      </c>
    </row>
    <row r="2047" s="9" customFormat="true" ht="28.5" spans="1:10">
      <c r="A2047" s="65" t="s">
        <v>283</v>
      </c>
      <c r="B2047" s="31" t="s">
        <v>3451</v>
      </c>
      <c r="C2047" s="50" t="s">
        <v>3452</v>
      </c>
      <c r="D2047" s="50" t="s">
        <v>3453</v>
      </c>
      <c r="E2047" s="50"/>
      <c r="F2047" s="65" t="s">
        <v>3327</v>
      </c>
      <c r="G2047" s="128"/>
      <c r="H2047" s="127">
        <v>220</v>
      </c>
      <c r="I2047" s="132">
        <v>198</v>
      </c>
      <c r="J2047" s="132">
        <v>176</v>
      </c>
    </row>
    <row r="2048" s="9" customFormat="true" ht="28.5" spans="1:10">
      <c r="A2048" s="127" t="s">
        <v>283</v>
      </c>
      <c r="B2048" s="128">
        <v>310300065</v>
      </c>
      <c r="C2048" s="129" t="s">
        <v>3454</v>
      </c>
      <c r="D2048" s="128" t="s">
        <v>3455</v>
      </c>
      <c r="E2048" s="128" t="s">
        <v>3456</v>
      </c>
      <c r="F2048" s="127" t="s">
        <v>3327</v>
      </c>
      <c r="G2048" s="128"/>
      <c r="H2048" s="127">
        <v>92</v>
      </c>
      <c r="I2048" s="132">
        <f t="shared" si="29"/>
        <v>82.8</v>
      </c>
      <c r="J2048" s="132">
        <f t="shared" si="30"/>
        <v>73.6</v>
      </c>
    </row>
    <row r="2049" s="9" customFormat="true" spans="1:10">
      <c r="A2049" s="127" t="s">
        <v>283</v>
      </c>
      <c r="B2049" s="128">
        <v>310300066</v>
      </c>
      <c r="C2049" s="129" t="s">
        <v>3457</v>
      </c>
      <c r="D2049" s="128"/>
      <c r="E2049" s="128"/>
      <c r="F2049" s="127" t="s">
        <v>3327</v>
      </c>
      <c r="G2049" s="128"/>
      <c r="H2049" s="127">
        <v>95</v>
      </c>
      <c r="I2049" s="132">
        <f t="shared" si="29"/>
        <v>85.5</v>
      </c>
      <c r="J2049" s="132">
        <f t="shared" si="30"/>
        <v>76</v>
      </c>
    </row>
    <row r="2050" s="9" customFormat="true" spans="1:10">
      <c r="A2050" s="127" t="s">
        <v>283</v>
      </c>
      <c r="B2050" s="128">
        <v>310300067</v>
      </c>
      <c r="C2050" s="129" t="s">
        <v>3458</v>
      </c>
      <c r="D2050" s="128" t="s">
        <v>3459</v>
      </c>
      <c r="E2050" s="128"/>
      <c r="F2050" s="127" t="s">
        <v>3327</v>
      </c>
      <c r="G2050" s="128"/>
      <c r="H2050" s="127">
        <v>92</v>
      </c>
      <c r="I2050" s="132">
        <f t="shared" si="29"/>
        <v>82.8</v>
      </c>
      <c r="J2050" s="132">
        <f t="shared" si="30"/>
        <v>73.6</v>
      </c>
    </row>
    <row r="2051" s="9" customFormat="true" spans="1:10">
      <c r="A2051" s="127" t="s">
        <v>283</v>
      </c>
      <c r="B2051" s="128">
        <v>310300068</v>
      </c>
      <c r="C2051" s="129" t="s">
        <v>3460</v>
      </c>
      <c r="D2051" s="128" t="s">
        <v>3461</v>
      </c>
      <c r="E2051" s="128"/>
      <c r="F2051" s="127" t="s">
        <v>3327</v>
      </c>
      <c r="G2051" s="128"/>
      <c r="H2051" s="138">
        <v>122</v>
      </c>
      <c r="I2051" s="139">
        <v>109.8</v>
      </c>
      <c r="J2051" s="139">
        <v>97.6</v>
      </c>
    </row>
    <row r="2052" s="9" customFormat="true" ht="28.5" spans="1:10">
      <c r="A2052" s="127" t="s">
        <v>283</v>
      </c>
      <c r="B2052" s="128">
        <v>310300069</v>
      </c>
      <c r="C2052" s="129" t="s">
        <v>3462</v>
      </c>
      <c r="D2052" s="128" t="s">
        <v>3463</v>
      </c>
      <c r="E2052" s="128"/>
      <c r="F2052" s="127" t="s">
        <v>3322</v>
      </c>
      <c r="G2052" s="128"/>
      <c r="H2052" s="127">
        <v>5</v>
      </c>
      <c r="I2052" s="132">
        <f t="shared" si="29"/>
        <v>4.5</v>
      </c>
      <c r="J2052" s="132">
        <f t="shared" ref="J2052:J2061" si="31">H2052*0.8</f>
        <v>4</v>
      </c>
    </row>
    <row r="2053" s="9" customFormat="true" spans="1:10">
      <c r="A2053" s="127" t="s">
        <v>283</v>
      </c>
      <c r="B2053" s="128">
        <v>310300070</v>
      </c>
      <c r="C2053" s="129" t="s">
        <v>3464</v>
      </c>
      <c r="D2053" s="128"/>
      <c r="E2053" s="128"/>
      <c r="F2053" s="127" t="s">
        <v>33</v>
      </c>
      <c r="G2053" s="128"/>
      <c r="H2053" s="127" t="s">
        <v>78</v>
      </c>
      <c r="I2053" s="127" t="s">
        <v>78</v>
      </c>
      <c r="J2053" s="127" t="s">
        <v>78</v>
      </c>
    </row>
    <row r="2054" s="9" customFormat="true" spans="1:10">
      <c r="A2054" s="127" t="s">
        <v>283</v>
      </c>
      <c r="B2054" s="128">
        <v>310300071</v>
      </c>
      <c r="C2054" s="129" t="s">
        <v>3465</v>
      </c>
      <c r="D2054" s="128"/>
      <c r="E2054" s="128"/>
      <c r="F2054" s="127" t="s">
        <v>33</v>
      </c>
      <c r="G2054" s="128"/>
      <c r="H2054" s="127">
        <v>47</v>
      </c>
      <c r="I2054" s="132">
        <f t="shared" ref="I2054:I2073" si="32">H2054*0.9</f>
        <v>42.3</v>
      </c>
      <c r="J2054" s="132">
        <f t="shared" si="31"/>
        <v>37.6</v>
      </c>
    </row>
    <row r="2055" s="9" customFormat="true" spans="1:10">
      <c r="A2055" s="127" t="s">
        <v>283</v>
      </c>
      <c r="B2055" s="128">
        <v>310300072</v>
      </c>
      <c r="C2055" s="129" t="s">
        <v>3466</v>
      </c>
      <c r="D2055" s="128"/>
      <c r="E2055" s="128"/>
      <c r="F2055" s="127" t="s">
        <v>3322</v>
      </c>
      <c r="G2055" s="128"/>
      <c r="H2055" s="127">
        <v>3.5</v>
      </c>
      <c r="I2055" s="132">
        <f t="shared" si="32"/>
        <v>3.15</v>
      </c>
      <c r="J2055" s="132">
        <f t="shared" si="31"/>
        <v>2.8</v>
      </c>
    </row>
    <row r="2056" s="9" customFormat="true" spans="1:10">
      <c r="A2056" s="127" t="s">
        <v>72</v>
      </c>
      <c r="B2056" s="128">
        <v>310300073</v>
      </c>
      <c r="C2056" s="129" t="s">
        <v>3467</v>
      </c>
      <c r="D2056" s="128" t="s">
        <v>3468</v>
      </c>
      <c r="E2056" s="128"/>
      <c r="F2056" s="127" t="s">
        <v>33</v>
      </c>
      <c r="G2056" s="128"/>
      <c r="H2056" s="127">
        <v>147</v>
      </c>
      <c r="I2056" s="132">
        <f t="shared" si="32"/>
        <v>132.3</v>
      </c>
      <c r="J2056" s="132">
        <f t="shared" si="31"/>
        <v>117.6</v>
      </c>
    </row>
    <row r="2057" s="9" customFormat="true" spans="1:10">
      <c r="A2057" s="127" t="s">
        <v>283</v>
      </c>
      <c r="B2057" s="128">
        <v>310300074</v>
      </c>
      <c r="C2057" s="129" t="s">
        <v>3469</v>
      </c>
      <c r="D2057" s="128"/>
      <c r="E2057" s="128"/>
      <c r="F2057" s="127" t="s">
        <v>33</v>
      </c>
      <c r="G2057" s="128"/>
      <c r="H2057" s="127">
        <v>30</v>
      </c>
      <c r="I2057" s="132">
        <f t="shared" si="32"/>
        <v>27</v>
      </c>
      <c r="J2057" s="132">
        <f t="shared" si="31"/>
        <v>24</v>
      </c>
    </row>
    <row r="2058" s="9" customFormat="true" spans="1:10">
      <c r="A2058" s="127" t="s">
        <v>283</v>
      </c>
      <c r="B2058" s="128">
        <v>310300075</v>
      </c>
      <c r="C2058" s="129" t="s">
        <v>3470</v>
      </c>
      <c r="D2058" s="128"/>
      <c r="E2058" s="128"/>
      <c r="F2058" s="127" t="s">
        <v>33</v>
      </c>
      <c r="G2058" s="136"/>
      <c r="H2058" s="127">
        <v>171</v>
      </c>
      <c r="I2058" s="132">
        <f t="shared" si="32"/>
        <v>153.9</v>
      </c>
      <c r="J2058" s="132">
        <f t="shared" si="31"/>
        <v>136.8</v>
      </c>
    </row>
    <row r="2059" s="9" customFormat="true" ht="28.5" spans="1:10">
      <c r="A2059" s="127" t="s">
        <v>283</v>
      </c>
      <c r="B2059" s="128" t="s">
        <v>3471</v>
      </c>
      <c r="C2059" s="129" t="s">
        <v>3472</v>
      </c>
      <c r="D2059" s="128"/>
      <c r="E2059" s="128"/>
      <c r="F2059" s="127" t="s">
        <v>3032</v>
      </c>
      <c r="G2059" s="128"/>
      <c r="H2059" s="127">
        <v>50</v>
      </c>
      <c r="I2059" s="132">
        <f t="shared" si="32"/>
        <v>45</v>
      </c>
      <c r="J2059" s="132">
        <f t="shared" si="31"/>
        <v>40</v>
      </c>
    </row>
    <row r="2060" s="9" customFormat="true" spans="1:10">
      <c r="A2060" s="127" t="s">
        <v>283</v>
      </c>
      <c r="B2060" s="128">
        <v>310300076</v>
      </c>
      <c r="C2060" s="129" t="s">
        <v>3473</v>
      </c>
      <c r="D2060" s="128" t="s">
        <v>3474</v>
      </c>
      <c r="E2060" s="128"/>
      <c r="F2060" s="127" t="s">
        <v>3327</v>
      </c>
      <c r="G2060" s="128"/>
      <c r="H2060" s="127">
        <v>14</v>
      </c>
      <c r="I2060" s="132">
        <f t="shared" si="32"/>
        <v>12.6</v>
      </c>
      <c r="J2060" s="132">
        <f t="shared" si="31"/>
        <v>11.2</v>
      </c>
    </row>
    <row r="2061" s="9" customFormat="true" spans="1:10">
      <c r="A2061" s="127" t="s">
        <v>283</v>
      </c>
      <c r="B2061" s="128">
        <v>310300077</v>
      </c>
      <c r="C2061" s="129" t="s">
        <v>3475</v>
      </c>
      <c r="D2061" s="128" t="s">
        <v>3474</v>
      </c>
      <c r="E2061" s="128"/>
      <c r="F2061" s="127" t="s">
        <v>3327</v>
      </c>
      <c r="G2061" s="128"/>
      <c r="H2061" s="127">
        <v>28</v>
      </c>
      <c r="I2061" s="132">
        <f t="shared" si="32"/>
        <v>25.2</v>
      </c>
      <c r="J2061" s="132">
        <f t="shared" si="31"/>
        <v>22.4</v>
      </c>
    </row>
    <row r="2062" s="9" customFormat="true" ht="28.5" spans="1:10">
      <c r="A2062" s="127" t="s">
        <v>72</v>
      </c>
      <c r="B2062" s="128">
        <v>310300078</v>
      </c>
      <c r="C2062" s="129" t="s">
        <v>3476</v>
      </c>
      <c r="D2062" s="136"/>
      <c r="E2062" s="128"/>
      <c r="F2062" s="127" t="s">
        <v>3327</v>
      </c>
      <c r="G2062" s="128"/>
      <c r="H2062" s="127">
        <v>2480</v>
      </c>
      <c r="I2062" s="132">
        <f t="shared" si="32"/>
        <v>2232</v>
      </c>
      <c r="J2062" s="121">
        <v>1984</v>
      </c>
    </row>
    <row r="2063" s="9" customFormat="true" ht="28.5" spans="1:10">
      <c r="A2063" s="127" t="s">
        <v>72</v>
      </c>
      <c r="B2063" s="128" t="s">
        <v>3477</v>
      </c>
      <c r="C2063" s="129" t="s">
        <v>3478</v>
      </c>
      <c r="D2063" s="128"/>
      <c r="E2063" s="128"/>
      <c r="F2063" s="127" t="s">
        <v>3327</v>
      </c>
      <c r="G2063" s="128"/>
      <c r="H2063" s="127">
        <v>2480</v>
      </c>
      <c r="I2063" s="132">
        <f t="shared" si="32"/>
        <v>2232</v>
      </c>
      <c r="J2063" s="121">
        <v>1984</v>
      </c>
    </row>
    <row r="2064" s="9" customFormat="true" spans="1:10">
      <c r="A2064" s="127" t="s">
        <v>72</v>
      </c>
      <c r="B2064" s="128">
        <v>310300079</v>
      </c>
      <c r="C2064" s="129" t="s">
        <v>3479</v>
      </c>
      <c r="D2064" s="128"/>
      <c r="E2064" s="128"/>
      <c r="F2064" s="127" t="s">
        <v>3327</v>
      </c>
      <c r="G2064" s="128"/>
      <c r="H2064" s="127">
        <v>2500</v>
      </c>
      <c r="I2064" s="132">
        <f t="shared" si="32"/>
        <v>2250</v>
      </c>
      <c r="J2064" s="132">
        <f t="shared" ref="J2064:J2073" si="33">H2064*0.8</f>
        <v>2000</v>
      </c>
    </row>
    <row r="2065" s="9" customFormat="true" spans="1:10">
      <c r="A2065" s="127" t="s">
        <v>72</v>
      </c>
      <c r="B2065" s="128">
        <v>310300080</v>
      </c>
      <c r="C2065" s="129" t="s">
        <v>3480</v>
      </c>
      <c r="D2065" s="128"/>
      <c r="E2065" s="128"/>
      <c r="F2065" s="127" t="s">
        <v>3327</v>
      </c>
      <c r="G2065" s="128"/>
      <c r="H2065" s="127">
        <v>570</v>
      </c>
      <c r="I2065" s="132">
        <f t="shared" si="32"/>
        <v>513</v>
      </c>
      <c r="J2065" s="121">
        <v>456</v>
      </c>
    </row>
    <row r="2066" s="9" customFormat="true" spans="1:10">
      <c r="A2066" s="127" t="s">
        <v>72</v>
      </c>
      <c r="B2066" s="140">
        <v>310300081</v>
      </c>
      <c r="C2066" s="129" t="s">
        <v>3481</v>
      </c>
      <c r="D2066" s="136"/>
      <c r="E2066" s="128"/>
      <c r="F2066" s="127" t="s">
        <v>3327</v>
      </c>
      <c r="G2066" s="128"/>
      <c r="H2066" s="127">
        <v>496</v>
      </c>
      <c r="I2066" s="132">
        <f t="shared" si="32"/>
        <v>446.4</v>
      </c>
      <c r="J2066" s="121">
        <v>396.8</v>
      </c>
    </row>
    <row r="2067" s="9" customFormat="true" spans="1:10">
      <c r="A2067" s="127" t="s">
        <v>72</v>
      </c>
      <c r="B2067" s="128" t="s">
        <v>3482</v>
      </c>
      <c r="C2067" s="129" t="s">
        <v>3483</v>
      </c>
      <c r="D2067" s="128"/>
      <c r="E2067" s="128"/>
      <c r="F2067" s="127" t="s">
        <v>3327</v>
      </c>
      <c r="G2067" s="128"/>
      <c r="H2067" s="127">
        <v>496</v>
      </c>
      <c r="I2067" s="132">
        <f t="shared" si="32"/>
        <v>446.4</v>
      </c>
      <c r="J2067" s="132">
        <f t="shared" si="33"/>
        <v>396.8</v>
      </c>
    </row>
    <row r="2068" s="9" customFormat="true" spans="1:10">
      <c r="A2068" s="127" t="s">
        <v>72</v>
      </c>
      <c r="B2068" s="128" t="s">
        <v>3484</v>
      </c>
      <c r="C2068" s="129" t="s">
        <v>3485</v>
      </c>
      <c r="D2068" s="128"/>
      <c r="E2068" s="128"/>
      <c r="F2068" s="127" t="s">
        <v>3327</v>
      </c>
      <c r="G2068" s="128"/>
      <c r="H2068" s="127">
        <v>496</v>
      </c>
      <c r="I2068" s="132">
        <f t="shared" si="32"/>
        <v>446.4</v>
      </c>
      <c r="J2068" s="132">
        <f t="shared" si="33"/>
        <v>396.8</v>
      </c>
    </row>
    <row r="2069" s="9" customFormat="true" spans="1:10">
      <c r="A2069" s="127" t="s">
        <v>72</v>
      </c>
      <c r="B2069" s="128" t="s">
        <v>3486</v>
      </c>
      <c r="C2069" s="129" t="s">
        <v>3487</v>
      </c>
      <c r="D2069" s="128"/>
      <c r="E2069" s="128"/>
      <c r="F2069" s="127" t="s">
        <v>3327</v>
      </c>
      <c r="G2069" s="128"/>
      <c r="H2069" s="127">
        <v>496</v>
      </c>
      <c r="I2069" s="132">
        <f t="shared" si="32"/>
        <v>446.4</v>
      </c>
      <c r="J2069" s="132">
        <f t="shared" si="33"/>
        <v>396.8</v>
      </c>
    </row>
    <row r="2070" s="9" customFormat="true" spans="1:10">
      <c r="A2070" s="127" t="s">
        <v>72</v>
      </c>
      <c r="B2070" s="128">
        <v>310300082</v>
      </c>
      <c r="C2070" s="129" t="s">
        <v>3488</v>
      </c>
      <c r="D2070" s="136"/>
      <c r="E2070" s="128"/>
      <c r="F2070" s="127" t="s">
        <v>33</v>
      </c>
      <c r="G2070" s="128"/>
      <c r="H2070" s="127">
        <v>1425</v>
      </c>
      <c r="I2070" s="132">
        <f t="shared" si="32"/>
        <v>1282.5</v>
      </c>
      <c r="J2070" s="132">
        <f t="shared" si="33"/>
        <v>1140</v>
      </c>
    </row>
    <row r="2071" s="9" customFormat="true" spans="1:10">
      <c r="A2071" s="127" t="s">
        <v>72</v>
      </c>
      <c r="B2071" s="128" t="s">
        <v>3489</v>
      </c>
      <c r="C2071" s="128" t="s">
        <v>3490</v>
      </c>
      <c r="D2071" s="136"/>
      <c r="E2071" s="128"/>
      <c r="F2071" s="127" t="s">
        <v>33</v>
      </c>
      <c r="G2071" s="128"/>
      <c r="H2071" s="127">
        <v>1425</v>
      </c>
      <c r="I2071" s="132">
        <f t="shared" si="32"/>
        <v>1282.5</v>
      </c>
      <c r="J2071" s="132">
        <f t="shared" si="33"/>
        <v>1140</v>
      </c>
    </row>
    <row r="2072" s="9" customFormat="true" spans="1:10">
      <c r="A2072" s="127" t="s">
        <v>72</v>
      </c>
      <c r="B2072" s="128" t="s">
        <v>3491</v>
      </c>
      <c r="C2072" s="128" t="s">
        <v>3492</v>
      </c>
      <c r="D2072" s="136"/>
      <c r="E2072" s="128"/>
      <c r="F2072" s="127" t="s">
        <v>33</v>
      </c>
      <c r="G2072" s="128"/>
      <c r="H2072" s="127">
        <v>1425</v>
      </c>
      <c r="I2072" s="132">
        <f t="shared" si="32"/>
        <v>1282.5</v>
      </c>
      <c r="J2072" s="132">
        <f t="shared" si="33"/>
        <v>1140</v>
      </c>
    </row>
    <row r="2073" s="9" customFormat="true" spans="1:10">
      <c r="A2073" s="127" t="s">
        <v>72</v>
      </c>
      <c r="B2073" s="128" t="s">
        <v>3493</v>
      </c>
      <c r="C2073" s="128" t="s">
        <v>3494</v>
      </c>
      <c r="D2073" s="136"/>
      <c r="E2073" s="128"/>
      <c r="F2073" s="127" t="s">
        <v>33</v>
      </c>
      <c r="G2073" s="128"/>
      <c r="H2073" s="127">
        <v>1425</v>
      </c>
      <c r="I2073" s="132">
        <f t="shared" si="32"/>
        <v>1282.5</v>
      </c>
      <c r="J2073" s="132">
        <f t="shared" si="33"/>
        <v>1140</v>
      </c>
    </row>
    <row r="2074" s="9" customFormat="true" spans="1:10">
      <c r="A2074" s="127" t="s">
        <v>72</v>
      </c>
      <c r="B2074" s="128">
        <v>310300083</v>
      </c>
      <c r="C2074" s="129" t="s">
        <v>3495</v>
      </c>
      <c r="D2074" s="128"/>
      <c r="E2074" s="128"/>
      <c r="F2074" s="127" t="s">
        <v>33</v>
      </c>
      <c r="G2074" s="128"/>
      <c r="H2074" s="127" t="s">
        <v>78</v>
      </c>
      <c r="I2074" s="127" t="s">
        <v>78</v>
      </c>
      <c r="J2074" s="127" t="s">
        <v>78</v>
      </c>
    </row>
    <row r="2075" s="9" customFormat="true" spans="1:10">
      <c r="A2075" s="127" t="s">
        <v>20</v>
      </c>
      <c r="B2075" s="128">
        <v>310300084</v>
      </c>
      <c r="C2075" s="129" t="s">
        <v>3496</v>
      </c>
      <c r="D2075" s="136"/>
      <c r="E2075" s="128"/>
      <c r="F2075" s="127" t="s">
        <v>3327</v>
      </c>
      <c r="G2075" s="128"/>
      <c r="H2075" s="127">
        <v>13</v>
      </c>
      <c r="I2075" s="132">
        <f t="shared" ref="I2075:I2139" si="34">H2075*0.9</f>
        <v>11.7</v>
      </c>
      <c r="J2075" s="132">
        <f t="shared" ref="J2075:J2078" si="35">H2075*0.8</f>
        <v>10.4</v>
      </c>
    </row>
    <row r="2076" s="9" customFormat="true" spans="1:10">
      <c r="A2076" s="127" t="s">
        <v>20</v>
      </c>
      <c r="B2076" s="128" t="s">
        <v>3497</v>
      </c>
      <c r="C2076" s="129" t="s">
        <v>3498</v>
      </c>
      <c r="D2076" s="128"/>
      <c r="E2076" s="128"/>
      <c r="F2076" s="127" t="s">
        <v>3327</v>
      </c>
      <c r="G2076" s="128"/>
      <c r="H2076" s="127">
        <v>13</v>
      </c>
      <c r="I2076" s="132">
        <f t="shared" si="34"/>
        <v>11.7</v>
      </c>
      <c r="J2076" s="132">
        <f t="shared" si="35"/>
        <v>10.4</v>
      </c>
    </row>
    <row r="2077" s="9" customFormat="true" spans="1:10">
      <c r="A2077" s="127" t="s">
        <v>72</v>
      </c>
      <c r="B2077" s="128">
        <v>310300085</v>
      </c>
      <c r="C2077" s="129" t="s">
        <v>3499</v>
      </c>
      <c r="D2077" s="136"/>
      <c r="E2077" s="128"/>
      <c r="F2077" s="127" t="s">
        <v>3327</v>
      </c>
      <c r="G2077" s="128"/>
      <c r="H2077" s="127">
        <v>12</v>
      </c>
      <c r="I2077" s="132">
        <f t="shared" si="34"/>
        <v>10.8</v>
      </c>
      <c r="J2077" s="132">
        <f t="shared" si="35"/>
        <v>9.6</v>
      </c>
    </row>
    <row r="2078" s="9" customFormat="true" spans="1:10">
      <c r="A2078" s="127" t="s">
        <v>72</v>
      </c>
      <c r="B2078" s="128" t="s">
        <v>3500</v>
      </c>
      <c r="C2078" s="129" t="s">
        <v>3501</v>
      </c>
      <c r="D2078" s="128"/>
      <c r="E2078" s="128"/>
      <c r="F2078" s="127" t="s">
        <v>3327</v>
      </c>
      <c r="G2078" s="128"/>
      <c r="H2078" s="127">
        <v>12</v>
      </c>
      <c r="I2078" s="132">
        <f t="shared" si="34"/>
        <v>10.8</v>
      </c>
      <c r="J2078" s="132">
        <f t="shared" si="35"/>
        <v>9.6</v>
      </c>
    </row>
    <row r="2079" s="9" customFormat="true" ht="28.5" spans="1:10">
      <c r="A2079" s="127" t="s">
        <v>20</v>
      </c>
      <c r="B2079" s="128">
        <v>310300086</v>
      </c>
      <c r="C2079" s="129" t="s">
        <v>3502</v>
      </c>
      <c r="D2079" s="128" t="s">
        <v>3503</v>
      </c>
      <c r="E2079" s="128" t="s">
        <v>3504</v>
      </c>
      <c r="F2079" s="127" t="s">
        <v>3327</v>
      </c>
      <c r="G2079" s="128"/>
      <c r="H2079" s="127">
        <v>1219</v>
      </c>
      <c r="I2079" s="132">
        <f t="shared" si="34"/>
        <v>1097.1</v>
      </c>
      <c r="J2079" s="121">
        <v>975.2</v>
      </c>
    </row>
    <row r="2080" s="9" customFormat="true" spans="1:10">
      <c r="A2080" s="127" t="s">
        <v>20</v>
      </c>
      <c r="B2080" s="128">
        <v>310300087</v>
      </c>
      <c r="C2080" s="129" t="s">
        <v>3505</v>
      </c>
      <c r="D2080" s="141" t="s">
        <v>3506</v>
      </c>
      <c r="E2080" s="128"/>
      <c r="F2080" s="142" t="s">
        <v>3507</v>
      </c>
      <c r="G2080" s="128"/>
      <c r="H2080" s="143">
        <v>4</v>
      </c>
      <c r="I2080" s="144">
        <v>3.6</v>
      </c>
      <c r="J2080" s="144">
        <v>3.2</v>
      </c>
    </row>
    <row r="2081" s="9" customFormat="true" spans="1:10">
      <c r="A2081" s="127" t="s">
        <v>20</v>
      </c>
      <c r="B2081" s="128">
        <v>310300088</v>
      </c>
      <c r="C2081" s="129" t="s">
        <v>3508</v>
      </c>
      <c r="D2081" s="128"/>
      <c r="E2081" s="128"/>
      <c r="F2081" s="127" t="s">
        <v>3327</v>
      </c>
      <c r="G2081" s="128"/>
      <c r="H2081" s="127">
        <v>8.7</v>
      </c>
      <c r="I2081" s="132">
        <f t="shared" si="34"/>
        <v>7.83</v>
      </c>
      <c r="J2081" s="121">
        <v>6.96</v>
      </c>
    </row>
    <row r="2082" s="9" customFormat="true" spans="1:10">
      <c r="A2082" s="127" t="s">
        <v>20</v>
      </c>
      <c r="B2082" s="128">
        <v>310300089</v>
      </c>
      <c r="C2082" s="129" t="s">
        <v>3509</v>
      </c>
      <c r="D2082" s="136"/>
      <c r="E2082" s="128"/>
      <c r="F2082" s="127" t="s">
        <v>33</v>
      </c>
      <c r="G2082" s="128"/>
      <c r="H2082" s="127">
        <v>24</v>
      </c>
      <c r="I2082" s="132">
        <f t="shared" si="34"/>
        <v>21.6</v>
      </c>
      <c r="J2082" s="121">
        <v>19.2</v>
      </c>
    </row>
    <row r="2083" s="9" customFormat="true" spans="1:10">
      <c r="A2083" s="127" t="s">
        <v>20</v>
      </c>
      <c r="B2083" s="128" t="s">
        <v>3510</v>
      </c>
      <c r="C2083" s="129" t="s">
        <v>3511</v>
      </c>
      <c r="D2083" s="128"/>
      <c r="E2083" s="128"/>
      <c r="F2083" s="127" t="s">
        <v>33</v>
      </c>
      <c r="G2083" s="128"/>
      <c r="H2083" s="127">
        <v>24</v>
      </c>
      <c r="I2083" s="132">
        <f t="shared" si="34"/>
        <v>21.6</v>
      </c>
      <c r="J2083" s="121">
        <v>19.2</v>
      </c>
    </row>
    <row r="2084" s="9" customFormat="true" spans="1:10">
      <c r="A2084" s="127" t="s">
        <v>20</v>
      </c>
      <c r="B2084" s="128" t="s">
        <v>3512</v>
      </c>
      <c r="C2084" s="129" t="s">
        <v>3513</v>
      </c>
      <c r="D2084" s="128"/>
      <c r="E2084" s="128"/>
      <c r="F2084" s="127" t="s">
        <v>33</v>
      </c>
      <c r="G2084" s="128"/>
      <c r="H2084" s="127">
        <v>24</v>
      </c>
      <c r="I2084" s="132">
        <f t="shared" si="34"/>
        <v>21.6</v>
      </c>
      <c r="J2084" s="121">
        <v>19.2</v>
      </c>
    </row>
    <row r="2085" s="9" customFormat="true" spans="1:10">
      <c r="A2085" s="127" t="s">
        <v>72</v>
      </c>
      <c r="B2085" s="128">
        <v>310300090</v>
      </c>
      <c r="C2085" s="129" t="s">
        <v>3514</v>
      </c>
      <c r="D2085" s="128"/>
      <c r="E2085" s="128"/>
      <c r="F2085" s="127" t="s">
        <v>33</v>
      </c>
      <c r="G2085" s="136"/>
      <c r="H2085" s="127">
        <v>1049</v>
      </c>
      <c r="I2085" s="132">
        <f t="shared" si="34"/>
        <v>944.1</v>
      </c>
      <c r="J2085" s="132">
        <f>H2085*0.8</f>
        <v>839.2</v>
      </c>
    </row>
    <row r="2086" s="9" customFormat="true" spans="1:10">
      <c r="A2086" s="127" t="s">
        <v>72</v>
      </c>
      <c r="B2086" s="128" t="s">
        <v>3515</v>
      </c>
      <c r="C2086" s="129" t="s">
        <v>3516</v>
      </c>
      <c r="D2086" s="128"/>
      <c r="E2086" s="128"/>
      <c r="F2086" s="127" t="s">
        <v>33</v>
      </c>
      <c r="G2086" s="128"/>
      <c r="H2086" s="127">
        <v>1149</v>
      </c>
      <c r="I2086" s="132">
        <f t="shared" si="34"/>
        <v>1034.1</v>
      </c>
      <c r="J2086" s="132">
        <f>H2086*0.8</f>
        <v>919.2</v>
      </c>
    </row>
    <row r="2087" s="9" customFormat="true" spans="1:10">
      <c r="A2087" s="127" t="s">
        <v>72</v>
      </c>
      <c r="B2087" s="128">
        <v>310300091</v>
      </c>
      <c r="C2087" s="129" t="s">
        <v>3517</v>
      </c>
      <c r="D2087" s="128"/>
      <c r="E2087" s="128"/>
      <c r="F2087" s="127" t="s">
        <v>3327</v>
      </c>
      <c r="G2087" s="128"/>
      <c r="H2087" s="127">
        <v>29</v>
      </c>
      <c r="I2087" s="132">
        <f t="shared" si="34"/>
        <v>26.1</v>
      </c>
      <c r="J2087" s="121">
        <v>23.2</v>
      </c>
    </row>
    <row r="2088" s="9" customFormat="true" spans="1:10">
      <c r="A2088" s="127" t="s">
        <v>20</v>
      </c>
      <c r="B2088" s="128">
        <v>310300092</v>
      </c>
      <c r="C2088" s="129" t="s">
        <v>3518</v>
      </c>
      <c r="D2088" s="128"/>
      <c r="E2088" s="128"/>
      <c r="F2088" s="127" t="s">
        <v>3327</v>
      </c>
      <c r="G2088" s="128"/>
      <c r="H2088" s="127">
        <v>29</v>
      </c>
      <c r="I2088" s="132">
        <f t="shared" si="34"/>
        <v>26.1</v>
      </c>
      <c r="J2088" s="121">
        <v>23.2</v>
      </c>
    </row>
    <row r="2089" s="9" customFormat="true" spans="1:10">
      <c r="A2089" s="127" t="s">
        <v>72</v>
      </c>
      <c r="B2089" s="128">
        <v>310300093</v>
      </c>
      <c r="C2089" s="129" t="s">
        <v>3519</v>
      </c>
      <c r="D2089" s="128"/>
      <c r="E2089" s="128"/>
      <c r="F2089" s="127" t="s">
        <v>3327</v>
      </c>
      <c r="G2089" s="128"/>
      <c r="H2089" s="127">
        <v>53</v>
      </c>
      <c r="I2089" s="132">
        <f t="shared" si="34"/>
        <v>47.7</v>
      </c>
      <c r="J2089" s="121">
        <v>42.4</v>
      </c>
    </row>
    <row r="2090" s="9" customFormat="true" spans="1:10">
      <c r="A2090" s="127" t="s">
        <v>72</v>
      </c>
      <c r="B2090" s="128">
        <v>310300094</v>
      </c>
      <c r="C2090" s="129" t="s">
        <v>3520</v>
      </c>
      <c r="D2090" s="128"/>
      <c r="E2090" s="128"/>
      <c r="F2090" s="127" t="s">
        <v>3327</v>
      </c>
      <c r="G2090" s="128"/>
      <c r="H2090" s="127">
        <v>16</v>
      </c>
      <c r="I2090" s="132">
        <f t="shared" si="34"/>
        <v>14.4</v>
      </c>
      <c r="J2090" s="121">
        <v>12.8</v>
      </c>
    </row>
    <row r="2091" s="9" customFormat="true" spans="1:10">
      <c r="A2091" s="127" t="s">
        <v>72</v>
      </c>
      <c r="B2091" s="128">
        <v>310300095</v>
      </c>
      <c r="C2091" s="129" t="s">
        <v>3521</v>
      </c>
      <c r="D2091" s="136"/>
      <c r="E2091" s="128"/>
      <c r="F2091" s="127" t="s">
        <v>3327</v>
      </c>
      <c r="G2091" s="128"/>
      <c r="H2091" s="127">
        <v>21</v>
      </c>
      <c r="I2091" s="132">
        <f t="shared" si="34"/>
        <v>18.9</v>
      </c>
      <c r="J2091" s="132">
        <f t="shared" ref="J2091:J2099" si="36">H2091*0.8</f>
        <v>16.8</v>
      </c>
    </row>
    <row r="2092" s="9" customFormat="true" spans="1:10">
      <c r="A2092" s="127" t="s">
        <v>72</v>
      </c>
      <c r="B2092" s="128" t="s">
        <v>3522</v>
      </c>
      <c r="C2092" s="129" t="s">
        <v>3523</v>
      </c>
      <c r="D2092" s="128"/>
      <c r="E2092" s="128"/>
      <c r="F2092" s="127" t="s">
        <v>3327</v>
      </c>
      <c r="G2092" s="128"/>
      <c r="H2092" s="127">
        <v>21</v>
      </c>
      <c r="I2092" s="132">
        <f t="shared" si="34"/>
        <v>18.9</v>
      </c>
      <c r="J2092" s="132">
        <f t="shared" si="36"/>
        <v>16.8</v>
      </c>
    </row>
    <row r="2093" s="9" customFormat="true" spans="1:10">
      <c r="A2093" s="127" t="s">
        <v>72</v>
      </c>
      <c r="B2093" s="128" t="s">
        <v>3524</v>
      </c>
      <c r="C2093" s="129" t="s">
        <v>3525</v>
      </c>
      <c r="D2093" s="128"/>
      <c r="E2093" s="128"/>
      <c r="F2093" s="127" t="s">
        <v>3327</v>
      </c>
      <c r="G2093" s="128"/>
      <c r="H2093" s="127">
        <v>21</v>
      </c>
      <c r="I2093" s="132">
        <f t="shared" si="34"/>
        <v>18.9</v>
      </c>
      <c r="J2093" s="132">
        <f t="shared" si="36"/>
        <v>16.8</v>
      </c>
    </row>
    <row r="2094" s="9" customFormat="true" spans="1:10">
      <c r="A2094" s="127" t="s">
        <v>72</v>
      </c>
      <c r="B2094" s="128">
        <v>310300096</v>
      </c>
      <c r="C2094" s="129" t="s">
        <v>3526</v>
      </c>
      <c r="D2094" s="128"/>
      <c r="E2094" s="128"/>
      <c r="F2094" s="127" t="s">
        <v>33</v>
      </c>
      <c r="G2094" s="128"/>
      <c r="H2094" s="127">
        <v>6</v>
      </c>
      <c r="I2094" s="132">
        <f t="shared" si="34"/>
        <v>5.4</v>
      </c>
      <c r="J2094" s="132">
        <f t="shared" si="36"/>
        <v>4.8</v>
      </c>
    </row>
    <row r="2095" s="9" customFormat="true" spans="1:10">
      <c r="A2095" s="127" t="s">
        <v>72</v>
      </c>
      <c r="B2095" s="128">
        <v>310300097</v>
      </c>
      <c r="C2095" s="129" t="s">
        <v>3527</v>
      </c>
      <c r="D2095" s="136"/>
      <c r="E2095" s="128"/>
      <c r="F2095" s="127" t="s">
        <v>33</v>
      </c>
      <c r="G2095" s="128"/>
      <c r="H2095" s="127">
        <v>23</v>
      </c>
      <c r="I2095" s="132">
        <f t="shared" si="34"/>
        <v>20.7</v>
      </c>
      <c r="J2095" s="132">
        <f t="shared" si="36"/>
        <v>18.4</v>
      </c>
    </row>
    <row r="2096" s="9" customFormat="true" spans="1:10">
      <c r="A2096" s="127" t="s">
        <v>72</v>
      </c>
      <c r="B2096" s="128" t="s">
        <v>3528</v>
      </c>
      <c r="C2096" s="128" t="s">
        <v>3529</v>
      </c>
      <c r="D2096" s="136"/>
      <c r="E2096" s="128"/>
      <c r="F2096" s="127" t="s">
        <v>33</v>
      </c>
      <c r="G2096" s="128"/>
      <c r="H2096" s="127">
        <v>23</v>
      </c>
      <c r="I2096" s="132">
        <f t="shared" si="34"/>
        <v>20.7</v>
      </c>
      <c r="J2096" s="132">
        <f t="shared" si="36"/>
        <v>18.4</v>
      </c>
    </row>
    <row r="2097" s="9" customFormat="true" spans="1:10">
      <c r="A2097" s="127" t="s">
        <v>72</v>
      </c>
      <c r="B2097" s="128" t="s">
        <v>3530</v>
      </c>
      <c r="C2097" s="128" t="s">
        <v>3531</v>
      </c>
      <c r="D2097" s="136"/>
      <c r="E2097" s="128"/>
      <c r="F2097" s="127" t="s">
        <v>33</v>
      </c>
      <c r="G2097" s="128"/>
      <c r="H2097" s="127">
        <v>23</v>
      </c>
      <c r="I2097" s="132">
        <f t="shared" si="34"/>
        <v>20.7</v>
      </c>
      <c r="J2097" s="132">
        <f t="shared" si="36"/>
        <v>18.4</v>
      </c>
    </row>
    <row r="2098" s="9" customFormat="true" spans="1:10">
      <c r="A2098" s="127" t="s">
        <v>72</v>
      </c>
      <c r="B2098" s="128" t="s">
        <v>3532</v>
      </c>
      <c r="C2098" s="128" t="s">
        <v>3533</v>
      </c>
      <c r="D2098" s="136"/>
      <c r="E2098" s="128"/>
      <c r="F2098" s="127" t="s">
        <v>33</v>
      </c>
      <c r="G2098" s="128"/>
      <c r="H2098" s="127">
        <v>23</v>
      </c>
      <c r="I2098" s="132">
        <f t="shared" si="34"/>
        <v>20.7</v>
      </c>
      <c r="J2098" s="132">
        <f t="shared" si="36"/>
        <v>18.4</v>
      </c>
    </row>
    <row r="2099" s="9" customFormat="true" spans="1:10">
      <c r="A2099" s="127" t="s">
        <v>20</v>
      </c>
      <c r="B2099" s="128">
        <v>310300098</v>
      </c>
      <c r="C2099" s="129" t="s">
        <v>3534</v>
      </c>
      <c r="D2099" s="128"/>
      <c r="E2099" s="128"/>
      <c r="F2099" s="127" t="s">
        <v>3322</v>
      </c>
      <c r="G2099" s="128"/>
      <c r="H2099" s="127">
        <v>10</v>
      </c>
      <c r="I2099" s="132">
        <f t="shared" si="34"/>
        <v>9</v>
      </c>
      <c r="J2099" s="132">
        <f t="shared" si="36"/>
        <v>8</v>
      </c>
    </row>
    <row r="2100" s="9" customFormat="true" spans="1:10">
      <c r="A2100" s="127" t="s">
        <v>20</v>
      </c>
      <c r="B2100" s="128">
        <v>310300099</v>
      </c>
      <c r="C2100" s="129" t="s">
        <v>3535</v>
      </c>
      <c r="D2100" s="128"/>
      <c r="E2100" s="128"/>
      <c r="F2100" s="127" t="s">
        <v>3327</v>
      </c>
      <c r="G2100" s="128"/>
      <c r="H2100" s="127">
        <v>8.7</v>
      </c>
      <c r="I2100" s="132">
        <f t="shared" si="34"/>
        <v>7.83</v>
      </c>
      <c r="J2100" s="121">
        <v>6.96</v>
      </c>
    </row>
    <row r="2101" s="9" customFormat="true" spans="1:10">
      <c r="A2101" s="58" t="s">
        <v>72</v>
      </c>
      <c r="B2101" s="51">
        <v>310300100</v>
      </c>
      <c r="C2101" s="51" t="s">
        <v>3536</v>
      </c>
      <c r="D2101" s="52" t="s">
        <v>3537</v>
      </c>
      <c r="E2101" s="128"/>
      <c r="F2101" s="127" t="s">
        <v>33</v>
      </c>
      <c r="G2101" s="128"/>
      <c r="H2101" s="127">
        <v>450</v>
      </c>
      <c r="I2101" s="132">
        <f t="shared" si="34"/>
        <v>405</v>
      </c>
      <c r="J2101" s="132">
        <f t="shared" ref="J2101:J2104" si="37">H2101*0.8</f>
        <v>360</v>
      </c>
    </row>
    <row r="2102" s="9" customFormat="true" spans="1:10">
      <c r="A2102" s="127" t="s">
        <v>72</v>
      </c>
      <c r="B2102" s="128" t="s">
        <v>3538</v>
      </c>
      <c r="C2102" s="129" t="s">
        <v>3539</v>
      </c>
      <c r="D2102" s="128"/>
      <c r="E2102" s="128"/>
      <c r="F2102" s="127" t="s">
        <v>33</v>
      </c>
      <c r="G2102" s="128"/>
      <c r="H2102" s="127">
        <v>450</v>
      </c>
      <c r="I2102" s="132">
        <f t="shared" si="34"/>
        <v>405</v>
      </c>
      <c r="J2102" s="132">
        <f t="shared" si="37"/>
        <v>360</v>
      </c>
    </row>
    <row r="2103" s="9" customFormat="true" spans="1:10">
      <c r="A2103" s="127" t="s">
        <v>72</v>
      </c>
      <c r="B2103" s="128">
        <v>310300101</v>
      </c>
      <c r="C2103" s="129" t="s">
        <v>3540</v>
      </c>
      <c r="D2103" s="136"/>
      <c r="E2103" s="128"/>
      <c r="F2103" s="127" t="s">
        <v>33</v>
      </c>
      <c r="G2103" s="128"/>
      <c r="H2103" s="127">
        <v>982</v>
      </c>
      <c r="I2103" s="132">
        <f t="shared" si="34"/>
        <v>883.8</v>
      </c>
      <c r="J2103" s="132">
        <f t="shared" si="37"/>
        <v>785.6</v>
      </c>
    </row>
    <row r="2104" s="9" customFormat="true" spans="1:10">
      <c r="A2104" s="127" t="s">
        <v>72</v>
      </c>
      <c r="B2104" s="128" t="s">
        <v>3541</v>
      </c>
      <c r="C2104" s="129" t="s">
        <v>3542</v>
      </c>
      <c r="D2104" s="128"/>
      <c r="E2104" s="128"/>
      <c r="F2104" s="127" t="s">
        <v>33</v>
      </c>
      <c r="G2104" s="128"/>
      <c r="H2104" s="127">
        <v>982</v>
      </c>
      <c r="I2104" s="132">
        <f t="shared" si="34"/>
        <v>883.8</v>
      </c>
      <c r="J2104" s="132">
        <f t="shared" si="37"/>
        <v>785.6</v>
      </c>
    </row>
    <row r="2105" s="9" customFormat="true" spans="1:10">
      <c r="A2105" s="127" t="s">
        <v>72</v>
      </c>
      <c r="B2105" s="128">
        <v>310300102</v>
      </c>
      <c r="C2105" s="129" t="s">
        <v>3543</v>
      </c>
      <c r="D2105" s="136"/>
      <c r="E2105" s="128"/>
      <c r="F2105" s="127" t="s">
        <v>33</v>
      </c>
      <c r="G2105" s="128"/>
      <c r="H2105" s="127">
        <v>37</v>
      </c>
      <c r="I2105" s="132">
        <f t="shared" si="34"/>
        <v>33.3</v>
      </c>
      <c r="J2105" s="121">
        <v>29.6</v>
      </c>
    </row>
    <row r="2106" s="9" customFormat="true" spans="1:10">
      <c r="A2106" s="127" t="s">
        <v>72</v>
      </c>
      <c r="B2106" s="128" t="s">
        <v>3544</v>
      </c>
      <c r="C2106" s="129" t="s">
        <v>3545</v>
      </c>
      <c r="D2106" s="136"/>
      <c r="E2106" s="128"/>
      <c r="F2106" s="127" t="s">
        <v>33</v>
      </c>
      <c r="G2106" s="128"/>
      <c r="H2106" s="127">
        <v>37</v>
      </c>
      <c r="I2106" s="132">
        <f t="shared" si="34"/>
        <v>33.3</v>
      </c>
      <c r="J2106" s="132">
        <f t="shared" ref="J2106:J2112" si="38">H2106*0.8</f>
        <v>29.6</v>
      </c>
    </row>
    <row r="2107" s="9" customFormat="true" spans="1:10">
      <c r="A2107" s="127" t="s">
        <v>72</v>
      </c>
      <c r="B2107" s="128">
        <v>310300103</v>
      </c>
      <c r="C2107" s="129" t="s">
        <v>3546</v>
      </c>
      <c r="D2107" s="128"/>
      <c r="E2107" s="128"/>
      <c r="F2107" s="127" t="s">
        <v>33</v>
      </c>
      <c r="G2107" s="128"/>
      <c r="H2107" s="127">
        <v>32</v>
      </c>
      <c r="I2107" s="132">
        <f t="shared" si="34"/>
        <v>28.8</v>
      </c>
      <c r="J2107" s="132">
        <f t="shared" si="38"/>
        <v>25.6</v>
      </c>
    </row>
    <row r="2108" s="9" customFormat="true" spans="1:10">
      <c r="A2108" s="127" t="s">
        <v>72</v>
      </c>
      <c r="B2108" s="128">
        <v>310300104</v>
      </c>
      <c r="C2108" s="129" t="s">
        <v>3547</v>
      </c>
      <c r="D2108" s="136"/>
      <c r="E2108" s="128"/>
      <c r="F2108" s="127" t="s">
        <v>33</v>
      </c>
      <c r="G2108" s="128"/>
      <c r="H2108" s="127">
        <v>50</v>
      </c>
      <c r="I2108" s="132">
        <f t="shared" si="34"/>
        <v>45</v>
      </c>
      <c r="J2108" s="132">
        <f t="shared" si="38"/>
        <v>40</v>
      </c>
    </row>
    <row r="2109" s="9" customFormat="true" spans="1:10">
      <c r="A2109" s="127" t="s">
        <v>72</v>
      </c>
      <c r="B2109" s="128" t="s">
        <v>3548</v>
      </c>
      <c r="C2109" s="128" t="s">
        <v>3549</v>
      </c>
      <c r="D2109" s="136"/>
      <c r="E2109" s="128"/>
      <c r="F2109" s="127" t="s">
        <v>33</v>
      </c>
      <c r="G2109" s="128"/>
      <c r="H2109" s="127">
        <v>50</v>
      </c>
      <c r="I2109" s="132">
        <f t="shared" si="34"/>
        <v>45</v>
      </c>
      <c r="J2109" s="132">
        <f t="shared" si="38"/>
        <v>40</v>
      </c>
    </row>
    <row r="2110" s="9" customFormat="true" spans="1:10">
      <c r="A2110" s="127" t="s">
        <v>72</v>
      </c>
      <c r="B2110" s="128" t="s">
        <v>3550</v>
      </c>
      <c r="C2110" s="128" t="s">
        <v>3551</v>
      </c>
      <c r="D2110" s="136"/>
      <c r="E2110" s="128"/>
      <c r="F2110" s="127" t="s">
        <v>33</v>
      </c>
      <c r="G2110" s="128"/>
      <c r="H2110" s="127">
        <v>50</v>
      </c>
      <c r="I2110" s="132">
        <f t="shared" si="34"/>
        <v>45</v>
      </c>
      <c r="J2110" s="132">
        <f t="shared" si="38"/>
        <v>40</v>
      </c>
    </row>
    <row r="2111" s="9" customFormat="true" spans="1:10">
      <c r="A2111" s="127" t="s">
        <v>72</v>
      </c>
      <c r="B2111" s="128" t="s">
        <v>3552</v>
      </c>
      <c r="C2111" s="128" t="s">
        <v>3553</v>
      </c>
      <c r="D2111" s="136"/>
      <c r="E2111" s="128"/>
      <c r="F2111" s="127" t="s">
        <v>33</v>
      </c>
      <c r="G2111" s="128"/>
      <c r="H2111" s="127">
        <v>50</v>
      </c>
      <c r="I2111" s="132">
        <f t="shared" si="34"/>
        <v>45</v>
      </c>
      <c r="J2111" s="132">
        <f t="shared" si="38"/>
        <v>40</v>
      </c>
    </row>
    <row r="2112" s="9" customFormat="true" spans="1:10">
      <c r="A2112" s="127" t="s">
        <v>72</v>
      </c>
      <c r="B2112" s="128" t="s">
        <v>3554</v>
      </c>
      <c r="C2112" s="128" t="s">
        <v>3555</v>
      </c>
      <c r="D2112" s="136"/>
      <c r="E2112" s="128"/>
      <c r="F2112" s="127" t="s">
        <v>33</v>
      </c>
      <c r="G2112" s="128"/>
      <c r="H2112" s="127">
        <v>50</v>
      </c>
      <c r="I2112" s="132">
        <f t="shared" si="34"/>
        <v>45</v>
      </c>
      <c r="J2112" s="132">
        <f t="shared" si="38"/>
        <v>40</v>
      </c>
    </row>
    <row r="2113" s="9" customFormat="true" spans="1:10">
      <c r="A2113" s="127" t="s">
        <v>72</v>
      </c>
      <c r="B2113" s="128">
        <v>310300105</v>
      </c>
      <c r="C2113" s="129" t="s">
        <v>3556</v>
      </c>
      <c r="D2113" s="128"/>
      <c r="E2113" s="128"/>
      <c r="F2113" s="127" t="s">
        <v>3327</v>
      </c>
      <c r="G2113" s="128"/>
      <c r="H2113" s="127">
        <v>5</v>
      </c>
      <c r="I2113" s="132">
        <f t="shared" si="34"/>
        <v>4.5</v>
      </c>
      <c r="J2113" s="121">
        <v>4</v>
      </c>
    </row>
    <row r="2114" s="9" customFormat="true" spans="1:10">
      <c r="A2114" s="127" t="s">
        <v>72</v>
      </c>
      <c r="B2114" s="128">
        <v>310300106</v>
      </c>
      <c r="C2114" s="129" t="s">
        <v>3557</v>
      </c>
      <c r="D2114" s="128"/>
      <c r="E2114" s="128"/>
      <c r="F2114" s="127" t="s">
        <v>3327</v>
      </c>
      <c r="G2114" s="136"/>
      <c r="H2114" s="127">
        <v>31</v>
      </c>
      <c r="I2114" s="132">
        <f t="shared" si="34"/>
        <v>27.9</v>
      </c>
      <c r="J2114" s="121">
        <v>24.8</v>
      </c>
    </row>
    <row r="2115" s="9" customFormat="true" spans="1:10">
      <c r="A2115" s="127" t="s">
        <v>72</v>
      </c>
      <c r="B2115" s="128" t="s">
        <v>3558</v>
      </c>
      <c r="C2115" s="129" t="s">
        <v>3559</v>
      </c>
      <c r="D2115" s="128"/>
      <c r="E2115" s="128"/>
      <c r="F2115" s="127" t="s">
        <v>3327</v>
      </c>
      <c r="G2115" s="128"/>
      <c r="H2115" s="127">
        <v>131</v>
      </c>
      <c r="I2115" s="132">
        <f t="shared" si="34"/>
        <v>117.9</v>
      </c>
      <c r="J2115" s="121">
        <v>104.8</v>
      </c>
    </row>
    <row r="2116" s="9" customFormat="true" spans="1:10">
      <c r="A2116" s="127" t="s">
        <v>20</v>
      </c>
      <c r="B2116" s="128">
        <v>310300107</v>
      </c>
      <c r="C2116" s="129" t="s">
        <v>3560</v>
      </c>
      <c r="D2116" s="128" t="s">
        <v>3561</v>
      </c>
      <c r="E2116" s="128"/>
      <c r="F2116" s="127" t="s">
        <v>3322</v>
      </c>
      <c r="G2116" s="128"/>
      <c r="H2116" s="127">
        <v>19</v>
      </c>
      <c r="I2116" s="132">
        <f t="shared" si="34"/>
        <v>17.1</v>
      </c>
      <c r="J2116" s="132">
        <f t="shared" ref="J2116:J2121" si="39">H2116*0.8</f>
        <v>15.2</v>
      </c>
    </row>
    <row r="2117" s="9" customFormat="true" spans="1:10">
      <c r="A2117" s="127" t="s">
        <v>20</v>
      </c>
      <c r="B2117" s="128">
        <v>310300108</v>
      </c>
      <c r="C2117" s="129" t="s">
        <v>3562</v>
      </c>
      <c r="D2117" s="128"/>
      <c r="E2117" s="128"/>
      <c r="F2117" s="127" t="s">
        <v>3327</v>
      </c>
      <c r="G2117" s="128"/>
      <c r="H2117" s="127">
        <v>8.7</v>
      </c>
      <c r="I2117" s="132">
        <f t="shared" si="34"/>
        <v>7.83</v>
      </c>
      <c r="J2117" s="121">
        <v>6.96</v>
      </c>
    </row>
    <row r="2118" s="9" customFormat="true" ht="28.5" spans="1:10">
      <c r="A2118" s="127" t="s">
        <v>283</v>
      </c>
      <c r="B2118" s="128" t="s">
        <v>3563</v>
      </c>
      <c r="C2118" s="129" t="s">
        <v>3564</v>
      </c>
      <c r="D2118" s="128" t="s">
        <v>3565</v>
      </c>
      <c r="E2118" s="128"/>
      <c r="F2118" s="127" t="s">
        <v>3327</v>
      </c>
      <c r="G2118" s="128"/>
      <c r="H2118" s="127">
        <v>160</v>
      </c>
      <c r="I2118" s="132">
        <f t="shared" si="34"/>
        <v>144</v>
      </c>
      <c r="J2118" s="132">
        <f t="shared" si="39"/>
        <v>128</v>
      </c>
    </row>
    <row r="2119" s="9" customFormat="true" spans="1:10">
      <c r="A2119" s="127" t="s">
        <v>283</v>
      </c>
      <c r="B2119" s="128" t="s">
        <v>3566</v>
      </c>
      <c r="C2119" s="129" t="s">
        <v>3567</v>
      </c>
      <c r="D2119" s="128"/>
      <c r="E2119" s="128"/>
      <c r="F2119" s="127" t="s">
        <v>33</v>
      </c>
      <c r="G2119" s="128"/>
      <c r="H2119" s="127">
        <v>30</v>
      </c>
      <c r="I2119" s="132">
        <f t="shared" si="34"/>
        <v>27</v>
      </c>
      <c r="J2119" s="132">
        <f t="shared" si="39"/>
        <v>24</v>
      </c>
    </row>
    <row r="2120" s="9" customFormat="true" spans="1:10">
      <c r="A2120" s="127" t="s">
        <v>283</v>
      </c>
      <c r="B2120" s="128" t="s">
        <v>3568</v>
      </c>
      <c r="C2120" s="129" t="s">
        <v>3569</v>
      </c>
      <c r="D2120" s="128"/>
      <c r="E2120" s="128"/>
      <c r="F2120" s="127" t="s">
        <v>3327</v>
      </c>
      <c r="G2120" s="128"/>
      <c r="H2120" s="127">
        <v>67</v>
      </c>
      <c r="I2120" s="132">
        <f t="shared" si="34"/>
        <v>60.3</v>
      </c>
      <c r="J2120" s="132">
        <f t="shared" si="39"/>
        <v>53.6</v>
      </c>
    </row>
    <row r="2121" s="9" customFormat="true" ht="42.75" spans="1:10">
      <c r="A2121" s="127" t="s">
        <v>283</v>
      </c>
      <c r="B2121" s="145" t="s">
        <v>3570</v>
      </c>
      <c r="C2121" s="146" t="s">
        <v>3571</v>
      </c>
      <c r="D2121" s="147" t="s">
        <v>3572</v>
      </c>
      <c r="E2121" s="128"/>
      <c r="F2121" s="121" t="s">
        <v>3327</v>
      </c>
      <c r="G2121" s="128"/>
      <c r="H2121" s="134">
        <v>56</v>
      </c>
      <c r="I2121" s="132">
        <f t="shared" si="34"/>
        <v>50.4</v>
      </c>
      <c r="J2121" s="132">
        <f t="shared" si="39"/>
        <v>44.8</v>
      </c>
    </row>
    <row r="2122" s="9" customFormat="true" ht="42.75" spans="1:10">
      <c r="A2122" s="30" t="s">
        <v>20</v>
      </c>
      <c r="B2122" s="31" t="s">
        <v>3573</v>
      </c>
      <c r="C2122" s="32" t="s">
        <v>3574</v>
      </c>
      <c r="D2122" s="33" t="s">
        <v>3575</v>
      </c>
      <c r="E2122" s="33"/>
      <c r="F2122" s="30" t="s">
        <v>3327</v>
      </c>
      <c r="G2122" s="35"/>
      <c r="H2122" s="36">
        <v>31.16</v>
      </c>
      <c r="I2122" s="101">
        <f t="shared" si="34"/>
        <v>28.044</v>
      </c>
      <c r="J2122" s="101">
        <f>0.8*H2122</f>
        <v>24.928</v>
      </c>
    </row>
    <row r="2123" s="9" customFormat="true" spans="1:10">
      <c r="A2123" s="127" t="s">
        <v>283</v>
      </c>
      <c r="B2123" s="128">
        <v>310401032</v>
      </c>
      <c r="C2123" s="129" t="s">
        <v>3576</v>
      </c>
      <c r="D2123" s="128" t="s">
        <v>3577</v>
      </c>
      <c r="E2123" s="128"/>
      <c r="F2123" s="127" t="s">
        <v>33</v>
      </c>
      <c r="G2123" s="128"/>
      <c r="H2123" s="127">
        <v>14</v>
      </c>
      <c r="I2123" s="132">
        <f t="shared" si="34"/>
        <v>12.6</v>
      </c>
      <c r="J2123" s="132">
        <f t="shared" ref="J2123:J2133" si="40">H2123*0.8</f>
        <v>11.2</v>
      </c>
    </row>
    <row r="2124" s="9" customFormat="true" spans="1:10">
      <c r="A2124" s="127" t="s">
        <v>283</v>
      </c>
      <c r="B2124" s="128">
        <v>310401033</v>
      </c>
      <c r="C2124" s="129" t="s">
        <v>3578</v>
      </c>
      <c r="D2124" s="128"/>
      <c r="E2124" s="128"/>
      <c r="F2124" s="127" t="s">
        <v>33</v>
      </c>
      <c r="G2124" s="128"/>
      <c r="H2124" s="127">
        <v>14</v>
      </c>
      <c r="I2124" s="132">
        <f t="shared" si="34"/>
        <v>12.6</v>
      </c>
      <c r="J2124" s="132">
        <f t="shared" si="40"/>
        <v>11.2</v>
      </c>
    </row>
    <row r="2125" s="9" customFormat="true" spans="1:10">
      <c r="A2125" s="127" t="s">
        <v>72</v>
      </c>
      <c r="B2125" s="128">
        <v>310401047</v>
      </c>
      <c r="C2125" s="129" t="s">
        <v>3579</v>
      </c>
      <c r="D2125" s="128"/>
      <c r="E2125" s="128"/>
      <c r="F2125" s="127" t="s">
        <v>33</v>
      </c>
      <c r="G2125" s="128"/>
      <c r="H2125" s="127">
        <v>9</v>
      </c>
      <c r="I2125" s="132">
        <f t="shared" si="34"/>
        <v>8.1</v>
      </c>
      <c r="J2125" s="132">
        <f t="shared" si="40"/>
        <v>7.2</v>
      </c>
    </row>
    <row r="2126" s="9" customFormat="true" spans="1:10">
      <c r="A2126" s="127" t="s">
        <v>72</v>
      </c>
      <c r="B2126" s="128" t="s">
        <v>3580</v>
      </c>
      <c r="C2126" s="129" t="s">
        <v>3581</v>
      </c>
      <c r="D2126" s="128"/>
      <c r="E2126" s="128"/>
      <c r="F2126" s="127" t="s">
        <v>33</v>
      </c>
      <c r="G2126" s="128"/>
      <c r="H2126" s="127">
        <v>45</v>
      </c>
      <c r="I2126" s="132">
        <f t="shared" si="34"/>
        <v>40.5</v>
      </c>
      <c r="J2126" s="132">
        <f t="shared" si="40"/>
        <v>36</v>
      </c>
    </row>
    <row r="2127" s="9" customFormat="true" ht="28.5" spans="1:10">
      <c r="A2127" s="127" t="s">
        <v>20</v>
      </c>
      <c r="B2127" s="128" t="s">
        <v>3582</v>
      </c>
      <c r="C2127" s="129" t="s">
        <v>3583</v>
      </c>
      <c r="D2127" s="128" t="s">
        <v>3584</v>
      </c>
      <c r="E2127" s="128"/>
      <c r="F2127" s="127" t="s">
        <v>3585</v>
      </c>
      <c r="G2127" s="128"/>
      <c r="H2127" s="134">
        <v>100</v>
      </c>
      <c r="I2127" s="132">
        <f t="shared" si="34"/>
        <v>90</v>
      </c>
      <c r="J2127" s="132">
        <f t="shared" si="40"/>
        <v>80</v>
      </c>
    </row>
    <row r="2128" s="9" customFormat="true" spans="1:10">
      <c r="A2128" s="127" t="s">
        <v>283</v>
      </c>
      <c r="B2128" s="128">
        <v>310402006</v>
      </c>
      <c r="C2128" s="129" t="s">
        <v>3586</v>
      </c>
      <c r="D2128" s="128" t="s">
        <v>3587</v>
      </c>
      <c r="E2128" s="128"/>
      <c r="F2128" s="127" t="s">
        <v>33</v>
      </c>
      <c r="G2128" s="128"/>
      <c r="H2128" s="127">
        <v>19</v>
      </c>
      <c r="I2128" s="132">
        <f t="shared" si="34"/>
        <v>17.1</v>
      </c>
      <c r="J2128" s="132">
        <f t="shared" si="40"/>
        <v>15.2</v>
      </c>
    </row>
    <row r="2129" s="9" customFormat="true" spans="1:10">
      <c r="A2129" s="127" t="s">
        <v>283</v>
      </c>
      <c r="B2129" s="128">
        <v>310402011</v>
      </c>
      <c r="C2129" s="129" t="s">
        <v>3588</v>
      </c>
      <c r="D2129" s="128"/>
      <c r="E2129" s="128"/>
      <c r="F2129" s="127" t="s">
        <v>33</v>
      </c>
      <c r="G2129" s="128"/>
      <c r="H2129" s="127">
        <v>47</v>
      </c>
      <c r="I2129" s="132">
        <f t="shared" si="34"/>
        <v>42.3</v>
      </c>
      <c r="J2129" s="132">
        <f t="shared" si="40"/>
        <v>37.6</v>
      </c>
    </row>
    <row r="2130" s="9" customFormat="true" spans="1:10">
      <c r="A2130" s="127" t="s">
        <v>283</v>
      </c>
      <c r="B2130" s="128">
        <v>310402013</v>
      </c>
      <c r="C2130" s="129" t="s">
        <v>3589</v>
      </c>
      <c r="D2130" s="128"/>
      <c r="E2130" s="128"/>
      <c r="F2130" s="127" t="s">
        <v>33</v>
      </c>
      <c r="G2130" s="128"/>
      <c r="H2130" s="127">
        <v>65</v>
      </c>
      <c r="I2130" s="132">
        <f t="shared" si="34"/>
        <v>58.5</v>
      </c>
      <c r="J2130" s="132">
        <f t="shared" si="40"/>
        <v>52</v>
      </c>
    </row>
    <row r="2131" s="9" customFormat="true" spans="1:10">
      <c r="A2131" s="127" t="s">
        <v>283</v>
      </c>
      <c r="B2131" s="128">
        <v>310402016</v>
      </c>
      <c r="C2131" s="129" t="s">
        <v>3590</v>
      </c>
      <c r="D2131" s="136"/>
      <c r="E2131" s="128"/>
      <c r="F2131" s="127" t="s">
        <v>33</v>
      </c>
      <c r="G2131" s="128"/>
      <c r="H2131" s="127">
        <v>58</v>
      </c>
      <c r="I2131" s="132">
        <f t="shared" si="34"/>
        <v>52.2</v>
      </c>
      <c r="J2131" s="132">
        <f t="shared" si="40"/>
        <v>46.4</v>
      </c>
    </row>
    <row r="2132" s="9" customFormat="true" spans="1:10">
      <c r="A2132" s="127" t="s">
        <v>283</v>
      </c>
      <c r="B2132" s="128" t="s">
        <v>3591</v>
      </c>
      <c r="C2132" s="129" t="s">
        <v>3592</v>
      </c>
      <c r="D2132" s="128"/>
      <c r="E2132" s="128"/>
      <c r="F2132" s="127" t="s">
        <v>33</v>
      </c>
      <c r="G2132" s="128"/>
      <c r="H2132" s="127">
        <v>58</v>
      </c>
      <c r="I2132" s="132">
        <f t="shared" si="34"/>
        <v>52.2</v>
      </c>
      <c r="J2132" s="132">
        <f t="shared" si="40"/>
        <v>46.4</v>
      </c>
    </row>
    <row r="2133" s="9" customFormat="true" spans="1:10">
      <c r="A2133" s="127" t="s">
        <v>283</v>
      </c>
      <c r="B2133" s="128" t="s">
        <v>3593</v>
      </c>
      <c r="C2133" s="129" t="s">
        <v>3594</v>
      </c>
      <c r="D2133" s="128"/>
      <c r="E2133" s="128"/>
      <c r="F2133" s="127" t="s">
        <v>33</v>
      </c>
      <c r="G2133" s="128"/>
      <c r="H2133" s="127">
        <v>58</v>
      </c>
      <c r="I2133" s="132">
        <f t="shared" si="34"/>
        <v>52.2</v>
      </c>
      <c r="J2133" s="132">
        <f t="shared" si="40"/>
        <v>46.4</v>
      </c>
    </row>
    <row r="2134" s="9" customFormat="true" spans="1:10">
      <c r="A2134" s="127" t="s">
        <v>20</v>
      </c>
      <c r="B2134" s="128">
        <v>310402020</v>
      </c>
      <c r="C2134" s="129" t="s">
        <v>3595</v>
      </c>
      <c r="D2134" s="128"/>
      <c r="E2134" s="128"/>
      <c r="F2134" s="127" t="s">
        <v>33</v>
      </c>
      <c r="G2134" s="128"/>
      <c r="H2134" s="127">
        <v>8.7</v>
      </c>
      <c r="I2134" s="132">
        <f t="shared" si="34"/>
        <v>7.83</v>
      </c>
      <c r="J2134" s="121">
        <v>6.96</v>
      </c>
    </row>
    <row r="2135" s="9" customFormat="true" spans="1:10">
      <c r="A2135" s="127" t="s">
        <v>20</v>
      </c>
      <c r="B2135" s="128">
        <v>310402021</v>
      </c>
      <c r="C2135" s="129" t="s">
        <v>3596</v>
      </c>
      <c r="D2135" s="128"/>
      <c r="E2135" s="128"/>
      <c r="F2135" s="127" t="s">
        <v>33</v>
      </c>
      <c r="G2135" s="128"/>
      <c r="H2135" s="127">
        <v>19</v>
      </c>
      <c r="I2135" s="132">
        <f t="shared" si="34"/>
        <v>17.1</v>
      </c>
      <c r="J2135" s="132">
        <f t="shared" ref="J2135:J2140" si="41">H2135*0.8</f>
        <v>15.2</v>
      </c>
    </row>
    <row r="2136" s="9" customFormat="true" spans="1:10">
      <c r="A2136" s="127" t="s">
        <v>20</v>
      </c>
      <c r="B2136" s="128">
        <v>310403005</v>
      </c>
      <c r="C2136" s="129" t="s">
        <v>3597</v>
      </c>
      <c r="D2136" s="128"/>
      <c r="E2136" s="128"/>
      <c r="F2136" s="127" t="s">
        <v>33</v>
      </c>
      <c r="G2136" s="128"/>
      <c r="H2136" s="127">
        <v>114</v>
      </c>
      <c r="I2136" s="132">
        <f t="shared" si="34"/>
        <v>102.6</v>
      </c>
      <c r="J2136" s="132">
        <f t="shared" si="41"/>
        <v>91.2</v>
      </c>
    </row>
    <row r="2137" s="9" customFormat="true" spans="1:10">
      <c r="A2137" s="127" t="s">
        <v>20</v>
      </c>
      <c r="B2137" s="128" t="s">
        <v>3598</v>
      </c>
      <c r="C2137" s="129" t="s">
        <v>3599</v>
      </c>
      <c r="D2137" s="128"/>
      <c r="E2137" s="128"/>
      <c r="F2137" s="127" t="s">
        <v>33</v>
      </c>
      <c r="G2137" s="136"/>
      <c r="H2137" s="127">
        <v>78</v>
      </c>
      <c r="I2137" s="132">
        <f t="shared" si="34"/>
        <v>70.2</v>
      </c>
      <c r="J2137" s="132">
        <f t="shared" si="41"/>
        <v>62.4</v>
      </c>
    </row>
    <row r="2138" s="9" customFormat="true" spans="1:10">
      <c r="A2138" s="127" t="s">
        <v>20</v>
      </c>
      <c r="B2138" s="128" t="s">
        <v>3600</v>
      </c>
      <c r="C2138" s="129" t="s">
        <v>3601</v>
      </c>
      <c r="D2138" s="128"/>
      <c r="E2138" s="128"/>
      <c r="F2138" s="127" t="s">
        <v>33</v>
      </c>
      <c r="G2138" s="128"/>
      <c r="H2138" s="127">
        <v>178</v>
      </c>
      <c r="I2138" s="132">
        <f t="shared" si="34"/>
        <v>160.2</v>
      </c>
      <c r="J2138" s="132">
        <f t="shared" si="41"/>
        <v>142.4</v>
      </c>
    </row>
    <row r="2139" s="8" customFormat="true" ht="47.25" spans="1:10">
      <c r="A2139" s="148" t="s">
        <v>283</v>
      </c>
      <c r="B2139" s="149" t="s">
        <v>3602</v>
      </c>
      <c r="C2139" s="150" t="s">
        <v>3603</v>
      </c>
      <c r="D2139" s="123" t="s">
        <v>3604</v>
      </c>
      <c r="E2139" s="152" t="s">
        <v>3605</v>
      </c>
      <c r="F2139" s="148" t="s">
        <v>33</v>
      </c>
      <c r="G2139" s="152"/>
      <c r="H2139" s="153">
        <v>323</v>
      </c>
      <c r="I2139" s="132">
        <f t="shared" si="34"/>
        <v>290.7</v>
      </c>
      <c r="J2139" s="132">
        <f t="shared" si="41"/>
        <v>258.4</v>
      </c>
    </row>
    <row r="2140" s="8" customFormat="true" ht="42.75" spans="1:10">
      <c r="A2140" s="148" t="s">
        <v>283</v>
      </c>
      <c r="B2140" s="149" t="s">
        <v>3606</v>
      </c>
      <c r="C2140" s="150" t="s">
        <v>3607</v>
      </c>
      <c r="D2140" s="147" t="s">
        <v>3608</v>
      </c>
      <c r="E2140" s="152"/>
      <c r="F2140" s="148" t="s">
        <v>33</v>
      </c>
      <c r="G2140" s="145"/>
      <c r="H2140" s="121">
        <v>552</v>
      </c>
      <c r="I2140" s="132">
        <f>H2140*0.9</f>
        <v>496.8</v>
      </c>
      <c r="J2140" s="132">
        <f t="shared" si="41"/>
        <v>441.6</v>
      </c>
    </row>
    <row r="2141" s="9" customFormat="true" ht="75" customHeight="true" spans="1:10">
      <c r="A2141" s="127"/>
      <c r="B2141" s="128">
        <v>3105</v>
      </c>
      <c r="C2141" s="129" t="s">
        <v>3609</v>
      </c>
      <c r="D2141" s="128"/>
      <c r="E2141" s="128" t="s">
        <v>3610</v>
      </c>
      <c r="F2141" s="127"/>
      <c r="G2141" s="128"/>
      <c r="H2141" s="127"/>
      <c r="I2141" s="132"/>
      <c r="J2141" s="132"/>
    </row>
    <row r="2142" s="9" customFormat="true" ht="26" customHeight="true" spans="1:10">
      <c r="A2142" s="127" t="s">
        <v>283</v>
      </c>
      <c r="B2142" s="128">
        <v>310501011</v>
      </c>
      <c r="C2142" s="129" t="s">
        <v>3611</v>
      </c>
      <c r="D2142" s="128"/>
      <c r="E2142" s="128"/>
      <c r="F2142" s="127" t="s">
        <v>3612</v>
      </c>
      <c r="G2142" s="128"/>
      <c r="H2142" s="127">
        <v>15</v>
      </c>
      <c r="I2142" s="132">
        <f>H2142*0.9</f>
        <v>13.5</v>
      </c>
      <c r="J2142" s="132">
        <f>H2142*0.8</f>
        <v>12</v>
      </c>
    </row>
    <row r="2143" s="9" customFormat="true" ht="28.5" spans="1:10">
      <c r="A2143" s="127" t="s">
        <v>283</v>
      </c>
      <c r="B2143" s="128">
        <v>310503001</v>
      </c>
      <c r="C2143" s="129" t="s">
        <v>3613</v>
      </c>
      <c r="D2143" s="128" t="s">
        <v>3614</v>
      </c>
      <c r="E2143" s="128"/>
      <c r="F2143" s="127" t="s">
        <v>33</v>
      </c>
      <c r="G2143" s="128"/>
      <c r="H2143" s="127" t="s">
        <v>78</v>
      </c>
      <c r="I2143" s="127" t="s">
        <v>78</v>
      </c>
      <c r="J2143" s="127" t="s">
        <v>78</v>
      </c>
    </row>
    <row r="2144" s="9" customFormat="true" spans="1:10">
      <c r="A2144" s="127"/>
      <c r="B2144" s="128">
        <v>310504</v>
      </c>
      <c r="C2144" s="129" t="s">
        <v>3615</v>
      </c>
      <c r="D2144" s="128"/>
      <c r="E2144" s="128"/>
      <c r="F2144" s="127"/>
      <c r="G2144" s="128"/>
      <c r="H2144" s="127"/>
      <c r="I2144" s="132"/>
      <c r="J2144" s="132"/>
    </row>
    <row r="2145" s="9" customFormat="true" ht="28.5" spans="1:10">
      <c r="A2145" s="127" t="s">
        <v>283</v>
      </c>
      <c r="B2145" s="128">
        <v>310504001</v>
      </c>
      <c r="C2145" s="129" t="s">
        <v>3616</v>
      </c>
      <c r="D2145" s="128" t="s">
        <v>3617</v>
      </c>
      <c r="E2145" s="128"/>
      <c r="F2145" s="127" t="s">
        <v>33</v>
      </c>
      <c r="G2145" s="128"/>
      <c r="H2145" s="127">
        <v>28</v>
      </c>
      <c r="I2145" s="132">
        <f t="shared" ref="I2145:I2148" si="42">H2145*0.9</f>
        <v>25.2</v>
      </c>
      <c r="J2145" s="132">
        <f t="shared" ref="J2145:J2148" si="43">H2145*0.8</f>
        <v>22.4</v>
      </c>
    </row>
    <row r="2146" s="9" customFormat="true" ht="42.75" spans="1:10">
      <c r="A2146" s="127" t="s">
        <v>283</v>
      </c>
      <c r="B2146" s="128">
        <v>310504002</v>
      </c>
      <c r="C2146" s="129" t="s">
        <v>3618</v>
      </c>
      <c r="D2146" s="128" t="s">
        <v>3619</v>
      </c>
      <c r="E2146" s="128"/>
      <c r="F2146" s="127" t="s">
        <v>33</v>
      </c>
      <c r="G2146" s="128"/>
      <c r="H2146" s="127">
        <v>115</v>
      </c>
      <c r="I2146" s="132">
        <f t="shared" si="42"/>
        <v>103.5</v>
      </c>
      <c r="J2146" s="132">
        <f t="shared" si="43"/>
        <v>92</v>
      </c>
    </row>
    <row r="2147" s="9" customFormat="true" ht="28.5" spans="1:10">
      <c r="A2147" s="127" t="s">
        <v>283</v>
      </c>
      <c r="B2147" s="128">
        <v>310504003</v>
      </c>
      <c r="C2147" s="129" t="s">
        <v>3620</v>
      </c>
      <c r="D2147" s="128" t="s">
        <v>3621</v>
      </c>
      <c r="E2147" s="128"/>
      <c r="F2147" s="127" t="s">
        <v>3622</v>
      </c>
      <c r="G2147" s="128" t="s">
        <v>3623</v>
      </c>
      <c r="H2147" s="127">
        <v>28</v>
      </c>
      <c r="I2147" s="132">
        <f t="shared" si="42"/>
        <v>25.2</v>
      </c>
      <c r="J2147" s="132">
        <f t="shared" si="43"/>
        <v>22.4</v>
      </c>
    </row>
    <row r="2148" s="9" customFormat="true" ht="47.25" spans="1:10">
      <c r="A2148" s="127" t="s">
        <v>283</v>
      </c>
      <c r="B2148" s="128">
        <v>310504004</v>
      </c>
      <c r="C2148" s="129" t="s">
        <v>3624</v>
      </c>
      <c r="D2148" s="151" t="s">
        <v>3625</v>
      </c>
      <c r="E2148" s="128"/>
      <c r="F2148" s="127" t="s">
        <v>33</v>
      </c>
      <c r="G2148" s="128"/>
      <c r="H2148" s="127">
        <v>114</v>
      </c>
      <c r="I2148" s="132">
        <f t="shared" si="42"/>
        <v>102.6</v>
      </c>
      <c r="J2148" s="132">
        <f t="shared" si="43"/>
        <v>91.2</v>
      </c>
    </row>
    <row r="2149" s="9" customFormat="true" spans="1:10">
      <c r="A2149" s="127"/>
      <c r="B2149" s="128">
        <v>310505</v>
      </c>
      <c r="C2149" s="129" t="s">
        <v>3626</v>
      </c>
      <c r="D2149" s="128"/>
      <c r="E2149" s="128"/>
      <c r="F2149" s="127"/>
      <c r="G2149" s="128"/>
      <c r="H2149" s="127"/>
      <c r="I2149" s="132"/>
      <c r="J2149" s="132"/>
    </row>
    <row r="2150" s="9" customFormat="true" ht="42.75" spans="1:10">
      <c r="A2150" s="127" t="s">
        <v>72</v>
      </c>
      <c r="B2150" s="128">
        <v>310505001</v>
      </c>
      <c r="C2150" s="129" t="s">
        <v>3627</v>
      </c>
      <c r="D2150" s="136"/>
      <c r="E2150" s="128" t="s">
        <v>3628</v>
      </c>
      <c r="F2150" s="127" t="s">
        <v>33</v>
      </c>
      <c r="G2150" s="128"/>
      <c r="H2150" s="127">
        <v>300</v>
      </c>
      <c r="I2150" s="132">
        <f t="shared" ref="I2150:I2152" si="44">H2150*0.9</f>
        <v>270</v>
      </c>
      <c r="J2150" s="132">
        <f t="shared" ref="J2150:J2152" si="45">H2150*0.8</f>
        <v>240</v>
      </c>
    </row>
    <row r="2151" s="9" customFormat="true" ht="42.75" spans="1:10">
      <c r="A2151" s="127" t="s">
        <v>72</v>
      </c>
      <c r="B2151" s="128" t="s">
        <v>3629</v>
      </c>
      <c r="C2151" s="129" t="s">
        <v>3630</v>
      </c>
      <c r="D2151" s="128" t="s">
        <v>3631</v>
      </c>
      <c r="E2151" s="128" t="s">
        <v>3628</v>
      </c>
      <c r="F2151" s="127" t="s">
        <v>33</v>
      </c>
      <c r="G2151" s="128"/>
      <c r="H2151" s="127">
        <v>300</v>
      </c>
      <c r="I2151" s="132">
        <f t="shared" si="44"/>
        <v>270</v>
      </c>
      <c r="J2151" s="132">
        <f t="shared" si="45"/>
        <v>240</v>
      </c>
    </row>
    <row r="2152" s="9" customFormat="true" ht="42.75" spans="1:10">
      <c r="A2152" s="127" t="s">
        <v>72</v>
      </c>
      <c r="B2152" s="128" t="s">
        <v>3632</v>
      </c>
      <c r="C2152" s="129" t="s">
        <v>3633</v>
      </c>
      <c r="D2152" s="128" t="s">
        <v>3634</v>
      </c>
      <c r="E2152" s="128" t="s">
        <v>3628</v>
      </c>
      <c r="F2152" s="127" t="s">
        <v>33</v>
      </c>
      <c r="G2152" s="128"/>
      <c r="H2152" s="127">
        <v>300</v>
      </c>
      <c r="I2152" s="132">
        <f t="shared" si="44"/>
        <v>270</v>
      </c>
      <c r="J2152" s="132">
        <f t="shared" si="45"/>
        <v>240</v>
      </c>
    </row>
    <row r="2153" s="9" customFormat="true" ht="28.5" spans="1:10">
      <c r="A2153" s="127" t="s">
        <v>283</v>
      </c>
      <c r="B2153" s="128">
        <v>310505002</v>
      </c>
      <c r="C2153" s="129" t="s">
        <v>3635</v>
      </c>
      <c r="D2153" s="128" t="s">
        <v>3636</v>
      </c>
      <c r="E2153" s="128" t="s">
        <v>3637</v>
      </c>
      <c r="F2153" s="127" t="s">
        <v>33</v>
      </c>
      <c r="G2153" s="128"/>
      <c r="H2153" s="127" t="s">
        <v>78</v>
      </c>
      <c r="I2153" s="127" t="s">
        <v>78</v>
      </c>
      <c r="J2153" s="127" t="s">
        <v>78</v>
      </c>
    </row>
    <row r="2154" s="9" customFormat="true" ht="28.5" spans="1:10">
      <c r="A2154" s="127" t="s">
        <v>72</v>
      </c>
      <c r="B2154" s="128">
        <v>310505003</v>
      </c>
      <c r="C2154" s="129" t="s">
        <v>3638</v>
      </c>
      <c r="D2154" s="128" t="s">
        <v>3639</v>
      </c>
      <c r="E2154" s="128" t="s">
        <v>3640</v>
      </c>
      <c r="F2154" s="127" t="s">
        <v>33</v>
      </c>
      <c r="G2154" s="128"/>
      <c r="H2154" s="127">
        <v>200</v>
      </c>
      <c r="I2154" s="132">
        <f t="shared" ref="I2154:I2160" si="46">H2154*0.9</f>
        <v>180</v>
      </c>
      <c r="J2154" s="132">
        <f t="shared" ref="J2154:J2160" si="47">H2154*0.8</f>
        <v>160</v>
      </c>
    </row>
    <row r="2155" s="9" customFormat="true" ht="57" spans="1:10">
      <c r="A2155" s="127" t="s">
        <v>72</v>
      </c>
      <c r="B2155" s="128">
        <v>310505004</v>
      </c>
      <c r="C2155" s="129" t="s">
        <v>3641</v>
      </c>
      <c r="D2155" s="128" t="s">
        <v>3642</v>
      </c>
      <c r="E2155" s="128" t="s">
        <v>3643</v>
      </c>
      <c r="F2155" s="127" t="s">
        <v>3644</v>
      </c>
      <c r="G2155" s="128"/>
      <c r="H2155" s="127">
        <v>30</v>
      </c>
      <c r="I2155" s="132">
        <f t="shared" si="46"/>
        <v>27</v>
      </c>
      <c r="J2155" s="132">
        <f t="shared" si="47"/>
        <v>24</v>
      </c>
    </row>
    <row r="2156" s="9" customFormat="true" ht="57" spans="1:10">
      <c r="A2156" s="127" t="s">
        <v>72</v>
      </c>
      <c r="B2156" s="128">
        <v>310505005</v>
      </c>
      <c r="C2156" s="129" t="s">
        <v>3645</v>
      </c>
      <c r="D2156" s="128" t="s">
        <v>3646</v>
      </c>
      <c r="E2156" s="128" t="s">
        <v>3647</v>
      </c>
      <c r="F2156" s="127" t="s">
        <v>3648</v>
      </c>
      <c r="G2156" s="136"/>
      <c r="H2156" s="127">
        <v>100</v>
      </c>
      <c r="I2156" s="132">
        <f t="shared" si="46"/>
        <v>90</v>
      </c>
      <c r="J2156" s="132">
        <f t="shared" si="47"/>
        <v>80</v>
      </c>
    </row>
    <row r="2157" s="9" customFormat="true" spans="1:10">
      <c r="A2157" s="127" t="s">
        <v>72</v>
      </c>
      <c r="B2157" s="128" t="s">
        <v>3649</v>
      </c>
      <c r="C2157" s="129" t="s">
        <v>3650</v>
      </c>
      <c r="D2157" s="128"/>
      <c r="E2157" s="128"/>
      <c r="F2157" s="127" t="s">
        <v>3648</v>
      </c>
      <c r="G2157" s="136"/>
      <c r="H2157" s="127">
        <v>30</v>
      </c>
      <c r="I2157" s="132">
        <f t="shared" si="46"/>
        <v>27</v>
      </c>
      <c r="J2157" s="132">
        <f t="shared" si="47"/>
        <v>24</v>
      </c>
    </row>
    <row r="2158" s="9" customFormat="true" ht="28.5" spans="1:10">
      <c r="A2158" s="127" t="s">
        <v>72</v>
      </c>
      <c r="B2158" s="128">
        <v>310505006</v>
      </c>
      <c r="C2158" s="129" t="s">
        <v>3651</v>
      </c>
      <c r="D2158" s="128" t="s">
        <v>3652</v>
      </c>
      <c r="E2158" s="128"/>
      <c r="F2158" s="127" t="s">
        <v>3644</v>
      </c>
      <c r="G2158" s="136"/>
      <c r="H2158" s="127">
        <v>150</v>
      </c>
      <c r="I2158" s="132">
        <f t="shared" si="46"/>
        <v>135</v>
      </c>
      <c r="J2158" s="132">
        <f t="shared" si="47"/>
        <v>120</v>
      </c>
    </row>
    <row r="2159" s="9" customFormat="true" spans="1:10">
      <c r="A2159" s="127" t="s">
        <v>72</v>
      </c>
      <c r="B2159" s="128" t="s">
        <v>3653</v>
      </c>
      <c r="C2159" s="129" t="s">
        <v>3654</v>
      </c>
      <c r="D2159" s="128"/>
      <c r="E2159" s="128"/>
      <c r="F2159" s="127" t="s">
        <v>3644</v>
      </c>
      <c r="G2159" s="136"/>
      <c r="H2159" s="127">
        <v>50</v>
      </c>
      <c r="I2159" s="132">
        <f t="shared" si="46"/>
        <v>45</v>
      </c>
      <c r="J2159" s="132">
        <f t="shared" si="47"/>
        <v>40</v>
      </c>
    </row>
    <row r="2160" s="9" customFormat="true" spans="1:10">
      <c r="A2160" s="127" t="s">
        <v>72</v>
      </c>
      <c r="B2160" s="128" t="s">
        <v>3655</v>
      </c>
      <c r="C2160" s="129" t="s">
        <v>3656</v>
      </c>
      <c r="D2160" s="128"/>
      <c r="E2160" s="128"/>
      <c r="F2160" s="127" t="s">
        <v>33</v>
      </c>
      <c r="G2160" s="128"/>
      <c r="H2160" s="127">
        <v>500</v>
      </c>
      <c r="I2160" s="132">
        <f t="shared" si="46"/>
        <v>450</v>
      </c>
      <c r="J2160" s="132">
        <f t="shared" si="47"/>
        <v>400</v>
      </c>
    </row>
    <row r="2161" s="9" customFormat="true" spans="1:10">
      <c r="A2161" s="127"/>
      <c r="B2161" s="128">
        <v>310506</v>
      </c>
      <c r="C2161" s="129" t="s">
        <v>3657</v>
      </c>
      <c r="D2161" s="128"/>
      <c r="E2161" s="128"/>
      <c r="F2161" s="127"/>
      <c r="G2161" s="128"/>
      <c r="H2161" s="127"/>
      <c r="I2161" s="132"/>
      <c r="J2161" s="132"/>
    </row>
    <row r="2162" s="9" customFormat="true" ht="28.5" spans="1:10">
      <c r="A2162" s="127" t="s">
        <v>283</v>
      </c>
      <c r="B2162" s="128">
        <v>310506001</v>
      </c>
      <c r="C2162" s="129" t="s">
        <v>3658</v>
      </c>
      <c r="D2162" s="128" t="s">
        <v>3659</v>
      </c>
      <c r="E2162" s="128" t="s">
        <v>2938</v>
      </c>
      <c r="F2162" s="127" t="s">
        <v>3660</v>
      </c>
      <c r="G2162" s="136"/>
      <c r="H2162" s="127">
        <v>58</v>
      </c>
      <c r="I2162" s="132">
        <f t="shared" ref="I2162:I2174" si="48">H2162*0.9</f>
        <v>52.2</v>
      </c>
      <c r="J2162" s="132">
        <f t="shared" ref="J2162:J2174" si="49">H2162*0.8</f>
        <v>46.4</v>
      </c>
    </row>
    <row r="2163" s="9" customFormat="true" ht="27" customHeight="true" spans="1:10">
      <c r="A2163" s="127" t="s">
        <v>283</v>
      </c>
      <c r="B2163" s="128">
        <v>310506002</v>
      </c>
      <c r="C2163" s="129" t="s">
        <v>3661</v>
      </c>
      <c r="D2163" s="128"/>
      <c r="E2163" s="128"/>
      <c r="F2163" s="127" t="s">
        <v>33</v>
      </c>
      <c r="G2163" s="128"/>
      <c r="H2163" s="127">
        <v>60</v>
      </c>
      <c r="I2163" s="132">
        <f t="shared" si="48"/>
        <v>54</v>
      </c>
      <c r="J2163" s="132">
        <f t="shared" si="49"/>
        <v>48</v>
      </c>
    </row>
    <row r="2164" s="9" customFormat="true" ht="26" customHeight="true" spans="1:10">
      <c r="A2164" s="127" t="s">
        <v>283</v>
      </c>
      <c r="B2164" s="128">
        <v>310506003</v>
      </c>
      <c r="C2164" s="129" t="s">
        <v>3662</v>
      </c>
      <c r="D2164" s="128"/>
      <c r="E2164" s="128"/>
      <c r="F2164" s="127" t="s">
        <v>3660</v>
      </c>
      <c r="G2164" s="128"/>
      <c r="H2164" s="127">
        <v>76</v>
      </c>
      <c r="I2164" s="132">
        <f t="shared" si="48"/>
        <v>68.4</v>
      </c>
      <c r="J2164" s="132">
        <f t="shared" si="49"/>
        <v>60.8</v>
      </c>
    </row>
    <row r="2165" s="9" customFormat="true" ht="28.5" spans="1:10">
      <c r="A2165" s="127" t="s">
        <v>72</v>
      </c>
      <c r="B2165" s="128">
        <v>310510008</v>
      </c>
      <c r="C2165" s="129" t="s">
        <v>3663</v>
      </c>
      <c r="D2165" s="128" t="s">
        <v>3664</v>
      </c>
      <c r="E2165" s="128"/>
      <c r="F2165" s="127" t="s">
        <v>360</v>
      </c>
      <c r="G2165" s="128"/>
      <c r="H2165" s="127">
        <v>17</v>
      </c>
      <c r="I2165" s="132">
        <f t="shared" si="48"/>
        <v>15.3</v>
      </c>
      <c r="J2165" s="132">
        <f t="shared" si="49"/>
        <v>13.6</v>
      </c>
    </row>
    <row r="2166" s="9" customFormat="true" spans="1:10">
      <c r="A2166" s="127" t="s">
        <v>283</v>
      </c>
      <c r="B2166" s="128">
        <v>310510012</v>
      </c>
      <c r="C2166" s="129" t="s">
        <v>3665</v>
      </c>
      <c r="D2166" s="128" t="s">
        <v>3666</v>
      </c>
      <c r="E2166" s="128"/>
      <c r="F2166" s="127" t="s">
        <v>33</v>
      </c>
      <c r="G2166" s="136"/>
      <c r="H2166" s="127">
        <v>209</v>
      </c>
      <c r="I2166" s="132">
        <f t="shared" si="48"/>
        <v>188.1</v>
      </c>
      <c r="J2166" s="132">
        <f t="shared" si="49"/>
        <v>167.2</v>
      </c>
    </row>
    <row r="2167" s="9" customFormat="true" spans="1:10">
      <c r="A2167" s="127" t="s">
        <v>283</v>
      </c>
      <c r="B2167" s="128" t="s">
        <v>3667</v>
      </c>
      <c r="C2167" s="129" t="s">
        <v>3668</v>
      </c>
      <c r="D2167" s="128"/>
      <c r="E2167" s="128"/>
      <c r="F2167" s="127" t="s">
        <v>33</v>
      </c>
      <c r="G2167" s="128"/>
      <c r="H2167" s="127">
        <v>100</v>
      </c>
      <c r="I2167" s="132">
        <f t="shared" si="48"/>
        <v>90</v>
      </c>
      <c r="J2167" s="132">
        <f t="shared" si="49"/>
        <v>80</v>
      </c>
    </row>
    <row r="2168" s="9" customFormat="true" spans="1:10">
      <c r="A2168" s="127" t="s">
        <v>20</v>
      </c>
      <c r="B2168" s="128">
        <v>310511018</v>
      </c>
      <c r="C2168" s="129" t="s">
        <v>3669</v>
      </c>
      <c r="D2168" s="136"/>
      <c r="E2168" s="128"/>
      <c r="F2168" s="127" t="s">
        <v>3670</v>
      </c>
      <c r="G2168" s="136"/>
      <c r="H2168" s="127">
        <v>200</v>
      </c>
      <c r="I2168" s="132">
        <f t="shared" si="48"/>
        <v>180</v>
      </c>
      <c r="J2168" s="132">
        <f t="shared" si="49"/>
        <v>160</v>
      </c>
    </row>
    <row r="2169" s="9" customFormat="true" spans="1:10">
      <c r="A2169" s="127" t="s">
        <v>20</v>
      </c>
      <c r="B2169" s="128" t="s">
        <v>3671</v>
      </c>
      <c r="C2169" s="129" t="s">
        <v>3672</v>
      </c>
      <c r="D2169" s="128"/>
      <c r="E2169" s="128"/>
      <c r="F2169" s="127" t="s">
        <v>3670</v>
      </c>
      <c r="G2169" s="128"/>
      <c r="H2169" s="127">
        <v>300</v>
      </c>
      <c r="I2169" s="132">
        <f t="shared" si="48"/>
        <v>270</v>
      </c>
      <c r="J2169" s="132">
        <f t="shared" si="49"/>
        <v>240</v>
      </c>
    </row>
    <row r="2170" s="9" customFormat="true" spans="1:10">
      <c r="A2170" s="127" t="s">
        <v>20</v>
      </c>
      <c r="B2170" s="51" t="s">
        <v>3673</v>
      </c>
      <c r="C2170" s="51" t="s">
        <v>3674</v>
      </c>
      <c r="D2170" s="33" t="s">
        <v>3675</v>
      </c>
      <c r="E2170" s="76"/>
      <c r="F2170" s="58" t="s">
        <v>3612</v>
      </c>
      <c r="G2170" s="136"/>
      <c r="H2170" s="127">
        <v>200</v>
      </c>
      <c r="I2170" s="132">
        <f t="shared" si="48"/>
        <v>180</v>
      </c>
      <c r="J2170" s="132">
        <f t="shared" si="49"/>
        <v>160</v>
      </c>
    </row>
    <row r="2171" s="9" customFormat="true" ht="28.5" spans="1:10">
      <c r="A2171" s="127" t="s">
        <v>20</v>
      </c>
      <c r="B2171" s="51" t="s">
        <v>3676</v>
      </c>
      <c r="C2171" s="51" t="s">
        <v>3677</v>
      </c>
      <c r="D2171" s="33" t="s">
        <v>3678</v>
      </c>
      <c r="E2171" s="76"/>
      <c r="F2171" s="58" t="s">
        <v>3612</v>
      </c>
      <c r="G2171" s="128"/>
      <c r="H2171" s="127">
        <v>300</v>
      </c>
      <c r="I2171" s="132">
        <f t="shared" si="48"/>
        <v>270</v>
      </c>
      <c r="J2171" s="132">
        <f t="shared" si="49"/>
        <v>240</v>
      </c>
    </row>
    <row r="2172" s="9" customFormat="true" spans="1:10">
      <c r="A2172" s="127" t="s">
        <v>20</v>
      </c>
      <c r="B2172" s="128" t="s">
        <v>3679</v>
      </c>
      <c r="C2172" s="129" t="s">
        <v>3680</v>
      </c>
      <c r="D2172" s="136"/>
      <c r="E2172" s="128"/>
      <c r="F2172" s="127" t="s">
        <v>3670</v>
      </c>
      <c r="G2172" s="136"/>
      <c r="H2172" s="127">
        <v>200</v>
      </c>
      <c r="I2172" s="132">
        <f t="shared" si="48"/>
        <v>180</v>
      </c>
      <c r="J2172" s="132">
        <f t="shared" si="49"/>
        <v>160</v>
      </c>
    </row>
    <row r="2173" s="9" customFormat="true" ht="28.5" spans="1:10">
      <c r="A2173" s="127" t="s">
        <v>20</v>
      </c>
      <c r="B2173" s="128" t="s">
        <v>3681</v>
      </c>
      <c r="C2173" s="129" t="s">
        <v>3682</v>
      </c>
      <c r="D2173" s="128"/>
      <c r="E2173" s="128"/>
      <c r="F2173" s="127" t="s">
        <v>3670</v>
      </c>
      <c r="G2173" s="128"/>
      <c r="H2173" s="127">
        <v>300</v>
      </c>
      <c r="I2173" s="132">
        <f t="shared" si="48"/>
        <v>270</v>
      </c>
      <c r="J2173" s="132">
        <f t="shared" si="49"/>
        <v>240</v>
      </c>
    </row>
    <row r="2174" s="9" customFormat="true" spans="1:10">
      <c r="A2174" s="127" t="s">
        <v>20</v>
      </c>
      <c r="B2174" s="128">
        <v>310514001</v>
      </c>
      <c r="C2174" s="129" t="s">
        <v>3683</v>
      </c>
      <c r="D2174" s="128"/>
      <c r="E2174" s="128"/>
      <c r="F2174" s="127" t="s">
        <v>33</v>
      </c>
      <c r="G2174" s="128"/>
      <c r="H2174" s="127">
        <v>28.5</v>
      </c>
      <c r="I2174" s="132">
        <f t="shared" si="48"/>
        <v>25.65</v>
      </c>
      <c r="J2174" s="132">
        <f t="shared" si="49"/>
        <v>22.8</v>
      </c>
    </row>
    <row r="2175" s="9" customFormat="true" spans="1:10">
      <c r="A2175" s="127" t="s">
        <v>20</v>
      </c>
      <c r="B2175" s="128">
        <v>310514003</v>
      </c>
      <c r="C2175" s="129" t="s">
        <v>3684</v>
      </c>
      <c r="D2175" s="128"/>
      <c r="E2175" s="128"/>
      <c r="F2175" s="127"/>
      <c r="G2175" s="128"/>
      <c r="H2175" s="127"/>
      <c r="I2175" s="132"/>
      <c r="J2175" s="132"/>
    </row>
    <row r="2176" s="9" customFormat="true" spans="1:10">
      <c r="A2176" s="127" t="s">
        <v>20</v>
      </c>
      <c r="B2176" s="128" t="s">
        <v>3685</v>
      </c>
      <c r="C2176" s="129" t="s">
        <v>3686</v>
      </c>
      <c r="D2176" s="128"/>
      <c r="E2176" s="128"/>
      <c r="F2176" s="127" t="s">
        <v>360</v>
      </c>
      <c r="G2176" s="128"/>
      <c r="H2176" s="127">
        <v>19</v>
      </c>
      <c r="I2176" s="132">
        <f>H2176*0.9</f>
        <v>17.1</v>
      </c>
      <c r="J2176" s="132">
        <f t="shared" ref="J2175:J2180" si="50">H2176*0.8</f>
        <v>15.2</v>
      </c>
    </row>
    <row r="2177" s="9" customFormat="true" spans="1:10">
      <c r="A2177" s="127" t="s">
        <v>20</v>
      </c>
      <c r="B2177" s="128" t="s">
        <v>3687</v>
      </c>
      <c r="C2177" s="129" t="s">
        <v>3688</v>
      </c>
      <c r="D2177" s="128"/>
      <c r="E2177" s="128"/>
      <c r="F2177" s="127" t="s">
        <v>360</v>
      </c>
      <c r="G2177" s="128"/>
      <c r="H2177" s="127">
        <v>18</v>
      </c>
      <c r="I2177" s="132">
        <f>H2177*0.9</f>
        <v>16.2</v>
      </c>
      <c r="J2177" s="132">
        <f t="shared" si="50"/>
        <v>14.4</v>
      </c>
    </row>
    <row r="2178" s="9" customFormat="true" spans="1:10">
      <c r="A2178" s="127" t="s">
        <v>20</v>
      </c>
      <c r="B2178" s="128" t="s">
        <v>3689</v>
      </c>
      <c r="C2178" s="129" t="s">
        <v>3690</v>
      </c>
      <c r="D2178" s="128"/>
      <c r="E2178" s="128"/>
      <c r="F2178" s="127" t="s">
        <v>360</v>
      </c>
      <c r="G2178" s="128"/>
      <c r="H2178" s="127">
        <v>9</v>
      </c>
      <c r="I2178" s="132">
        <f>H2178*0.9</f>
        <v>8.1</v>
      </c>
      <c r="J2178" s="132">
        <f t="shared" si="50"/>
        <v>7.2</v>
      </c>
    </row>
    <row r="2179" s="9" customFormat="true" spans="1:10">
      <c r="A2179" s="127" t="s">
        <v>20</v>
      </c>
      <c r="B2179" s="128" t="s">
        <v>3691</v>
      </c>
      <c r="C2179" s="129" t="s">
        <v>3692</v>
      </c>
      <c r="D2179" s="128"/>
      <c r="E2179" s="128"/>
      <c r="F2179" s="127" t="s">
        <v>360</v>
      </c>
      <c r="G2179" s="128"/>
      <c r="H2179" s="127">
        <v>18</v>
      </c>
      <c r="I2179" s="132">
        <f>H2179*0.9</f>
        <v>16.2</v>
      </c>
      <c r="J2179" s="132">
        <f t="shared" si="50"/>
        <v>14.4</v>
      </c>
    </row>
    <row r="2180" s="9" customFormat="true" spans="1:10">
      <c r="A2180" s="127" t="s">
        <v>20</v>
      </c>
      <c r="B2180" s="128" t="s">
        <v>3693</v>
      </c>
      <c r="C2180" s="129" t="s">
        <v>3694</v>
      </c>
      <c r="D2180" s="136"/>
      <c r="E2180" s="128"/>
      <c r="F2180" s="127" t="s">
        <v>33</v>
      </c>
      <c r="G2180" s="128"/>
      <c r="H2180" s="127">
        <v>103</v>
      </c>
      <c r="I2180" s="132">
        <f>H2180*0.9</f>
        <v>92.7</v>
      </c>
      <c r="J2180" s="132">
        <f t="shared" si="50"/>
        <v>82.4</v>
      </c>
    </row>
    <row r="2181" s="9" customFormat="true" spans="1:10">
      <c r="A2181" s="127"/>
      <c r="B2181" s="128">
        <v>310515</v>
      </c>
      <c r="C2181" s="129" t="s">
        <v>3695</v>
      </c>
      <c r="D2181" s="128"/>
      <c r="E2181" s="128"/>
      <c r="F2181" s="127"/>
      <c r="G2181" s="128"/>
      <c r="H2181" s="127"/>
      <c r="I2181" s="132"/>
      <c r="J2181" s="132"/>
    </row>
    <row r="2182" s="9" customFormat="true" spans="1:10">
      <c r="A2182" s="127" t="s">
        <v>20</v>
      </c>
      <c r="B2182" s="128">
        <v>310515001</v>
      </c>
      <c r="C2182" s="129" t="s">
        <v>3696</v>
      </c>
      <c r="D2182" s="128" t="s">
        <v>3697</v>
      </c>
      <c r="E2182" s="128"/>
      <c r="F2182" s="127" t="s">
        <v>33</v>
      </c>
      <c r="G2182" s="128"/>
      <c r="H2182" s="127">
        <v>28</v>
      </c>
      <c r="I2182" s="132">
        <f>H2182*0.9</f>
        <v>25.2</v>
      </c>
      <c r="J2182" s="132">
        <f>H2182*0.8</f>
        <v>22.4</v>
      </c>
    </row>
    <row r="2183" s="9" customFormat="true" ht="28.5" spans="1:10">
      <c r="A2183" s="127" t="s">
        <v>20</v>
      </c>
      <c r="B2183" s="128">
        <v>310515006</v>
      </c>
      <c r="C2183" s="129" t="s">
        <v>3698</v>
      </c>
      <c r="D2183" s="128" t="s">
        <v>3699</v>
      </c>
      <c r="E2183" s="128"/>
      <c r="F2183" s="127" t="s">
        <v>33</v>
      </c>
      <c r="G2183" s="128"/>
      <c r="H2183" s="127">
        <v>28</v>
      </c>
      <c r="I2183" s="132">
        <f t="shared" ref="I2183:I2189" si="51">H2183*0.9</f>
        <v>25.2</v>
      </c>
      <c r="J2183" s="132">
        <f t="shared" ref="J2183:J2189" si="52">H2183*0.8</f>
        <v>22.4</v>
      </c>
    </row>
    <row r="2184" s="9" customFormat="true" spans="1:10">
      <c r="A2184" s="127" t="s">
        <v>20</v>
      </c>
      <c r="B2184" s="128">
        <v>310515007</v>
      </c>
      <c r="C2184" s="129" t="s">
        <v>3700</v>
      </c>
      <c r="D2184" s="128" t="s">
        <v>3701</v>
      </c>
      <c r="E2184" s="128" t="s">
        <v>3702</v>
      </c>
      <c r="F2184" s="127" t="s">
        <v>33</v>
      </c>
      <c r="G2184" s="128"/>
      <c r="H2184" s="127">
        <v>47</v>
      </c>
      <c r="I2184" s="132">
        <f t="shared" si="51"/>
        <v>42.3</v>
      </c>
      <c r="J2184" s="132">
        <f t="shared" si="52"/>
        <v>37.6</v>
      </c>
    </row>
    <row r="2185" s="9" customFormat="true" spans="1:10">
      <c r="A2185" s="127" t="s">
        <v>20</v>
      </c>
      <c r="B2185" s="128" t="s">
        <v>3703</v>
      </c>
      <c r="C2185" s="129" t="s">
        <v>3704</v>
      </c>
      <c r="D2185" s="129" t="s">
        <v>3705</v>
      </c>
      <c r="E2185" s="128" t="s">
        <v>3702</v>
      </c>
      <c r="F2185" s="127" t="s">
        <v>33</v>
      </c>
      <c r="G2185" s="128"/>
      <c r="H2185" s="127">
        <v>47</v>
      </c>
      <c r="I2185" s="132">
        <f t="shared" si="51"/>
        <v>42.3</v>
      </c>
      <c r="J2185" s="132">
        <f t="shared" si="52"/>
        <v>37.6</v>
      </c>
    </row>
    <row r="2186" s="9" customFormat="true" spans="1:10">
      <c r="A2186" s="127" t="s">
        <v>20</v>
      </c>
      <c r="B2186" s="128" t="s">
        <v>3706</v>
      </c>
      <c r="C2186" s="129" t="s">
        <v>3707</v>
      </c>
      <c r="D2186" s="129" t="s">
        <v>3705</v>
      </c>
      <c r="E2186" s="128" t="s">
        <v>3702</v>
      </c>
      <c r="F2186" s="127" t="s">
        <v>33</v>
      </c>
      <c r="G2186" s="128"/>
      <c r="H2186" s="127">
        <v>47</v>
      </c>
      <c r="I2186" s="132">
        <f t="shared" si="51"/>
        <v>42.3</v>
      </c>
      <c r="J2186" s="132">
        <f t="shared" si="52"/>
        <v>37.6</v>
      </c>
    </row>
    <row r="2187" s="9" customFormat="true" spans="1:10">
      <c r="A2187" s="127" t="s">
        <v>20</v>
      </c>
      <c r="B2187" s="128" t="s">
        <v>3708</v>
      </c>
      <c r="C2187" s="129" t="s">
        <v>3709</v>
      </c>
      <c r="D2187" s="129" t="s">
        <v>3705</v>
      </c>
      <c r="E2187" s="128" t="s">
        <v>3702</v>
      </c>
      <c r="F2187" s="127" t="s">
        <v>33</v>
      </c>
      <c r="G2187" s="128"/>
      <c r="H2187" s="127">
        <v>47</v>
      </c>
      <c r="I2187" s="132">
        <f t="shared" si="51"/>
        <v>42.3</v>
      </c>
      <c r="J2187" s="132">
        <f t="shared" si="52"/>
        <v>37.6</v>
      </c>
    </row>
    <row r="2188" s="9" customFormat="true" spans="1:10">
      <c r="A2188" s="127" t="s">
        <v>20</v>
      </c>
      <c r="B2188" s="128" t="s">
        <v>3710</v>
      </c>
      <c r="C2188" s="129" t="s">
        <v>3711</v>
      </c>
      <c r="D2188" s="129" t="s">
        <v>3705</v>
      </c>
      <c r="E2188" s="128" t="s">
        <v>3702</v>
      </c>
      <c r="F2188" s="127" t="s">
        <v>33</v>
      </c>
      <c r="G2188" s="128"/>
      <c r="H2188" s="127">
        <v>47</v>
      </c>
      <c r="I2188" s="132">
        <f t="shared" si="51"/>
        <v>42.3</v>
      </c>
      <c r="J2188" s="132">
        <f t="shared" si="52"/>
        <v>37.6</v>
      </c>
    </row>
    <row r="2189" s="9" customFormat="true" spans="1:10">
      <c r="A2189" s="127" t="s">
        <v>72</v>
      </c>
      <c r="B2189" s="128">
        <v>310515008</v>
      </c>
      <c r="C2189" s="129" t="s">
        <v>3712</v>
      </c>
      <c r="D2189" s="136"/>
      <c r="E2189" s="128"/>
      <c r="F2189" s="127" t="s">
        <v>360</v>
      </c>
      <c r="G2189" s="128"/>
      <c r="H2189" s="127">
        <v>19</v>
      </c>
      <c r="I2189" s="132">
        <f t="shared" si="51"/>
        <v>17.1</v>
      </c>
      <c r="J2189" s="132">
        <f t="shared" si="52"/>
        <v>15.2</v>
      </c>
    </row>
    <row r="2190" s="9" customFormat="true" spans="1:10">
      <c r="A2190" s="127"/>
      <c r="B2190" s="128">
        <v>310516</v>
      </c>
      <c r="C2190" s="129" t="s">
        <v>3713</v>
      </c>
      <c r="D2190" s="128"/>
      <c r="E2190" s="128"/>
      <c r="F2190" s="127"/>
      <c r="G2190" s="128"/>
      <c r="H2190" s="127"/>
      <c r="I2190" s="132"/>
      <c r="J2190" s="132"/>
    </row>
    <row r="2191" s="9" customFormat="true" spans="1:10">
      <c r="A2191" s="127" t="s">
        <v>72</v>
      </c>
      <c r="B2191" s="128">
        <v>310516001</v>
      </c>
      <c r="C2191" s="129" t="s">
        <v>3714</v>
      </c>
      <c r="D2191" s="128" t="s">
        <v>3715</v>
      </c>
      <c r="E2191" s="128"/>
      <c r="F2191" s="127" t="s">
        <v>364</v>
      </c>
      <c r="G2191" s="128"/>
      <c r="H2191" s="127">
        <v>41</v>
      </c>
      <c r="I2191" s="132">
        <f t="shared" ref="I2191:I2196" si="53">H2191*0.9</f>
        <v>36.9</v>
      </c>
      <c r="J2191" s="132">
        <f t="shared" ref="J2191:J2196" si="54">H2191*0.8</f>
        <v>32.8</v>
      </c>
    </row>
    <row r="2192" s="9" customFormat="true" spans="1:10">
      <c r="A2192" s="127" t="s">
        <v>72</v>
      </c>
      <c r="B2192" s="128">
        <v>310516002</v>
      </c>
      <c r="C2192" s="129" t="s">
        <v>3716</v>
      </c>
      <c r="D2192" s="128"/>
      <c r="E2192" s="128"/>
      <c r="F2192" s="127" t="s">
        <v>364</v>
      </c>
      <c r="G2192" s="128"/>
      <c r="H2192" s="127">
        <v>95</v>
      </c>
      <c r="I2192" s="132">
        <f t="shared" si="53"/>
        <v>85.5</v>
      </c>
      <c r="J2192" s="132">
        <f t="shared" si="54"/>
        <v>76</v>
      </c>
    </row>
    <row r="2193" s="9" customFormat="true" spans="1:10">
      <c r="A2193" s="127" t="s">
        <v>20</v>
      </c>
      <c r="B2193" s="128">
        <v>310516003</v>
      </c>
      <c r="C2193" s="129" t="s">
        <v>3717</v>
      </c>
      <c r="D2193" s="128"/>
      <c r="E2193" s="128"/>
      <c r="F2193" s="127" t="s">
        <v>3718</v>
      </c>
      <c r="G2193" s="128"/>
      <c r="H2193" s="127">
        <v>19</v>
      </c>
      <c r="I2193" s="132">
        <f t="shared" si="53"/>
        <v>17.1</v>
      </c>
      <c r="J2193" s="132">
        <f t="shared" si="54"/>
        <v>15.2</v>
      </c>
    </row>
    <row r="2194" s="9" customFormat="true" ht="28.5" spans="1:10">
      <c r="A2194" s="127" t="s">
        <v>72</v>
      </c>
      <c r="B2194" s="128">
        <v>310516004</v>
      </c>
      <c r="C2194" s="129" t="s">
        <v>3719</v>
      </c>
      <c r="D2194" s="128" t="s">
        <v>3720</v>
      </c>
      <c r="E2194" s="128" t="s">
        <v>3702</v>
      </c>
      <c r="F2194" s="127" t="s">
        <v>364</v>
      </c>
      <c r="G2194" s="136"/>
      <c r="H2194" s="127">
        <v>1425</v>
      </c>
      <c r="I2194" s="132">
        <f t="shared" si="53"/>
        <v>1282.5</v>
      </c>
      <c r="J2194" s="132">
        <f t="shared" si="54"/>
        <v>1140</v>
      </c>
    </row>
    <row r="2195" s="9" customFormat="true" ht="28.5" spans="1:10">
      <c r="A2195" s="127" t="s">
        <v>72</v>
      </c>
      <c r="B2195" s="128" t="s">
        <v>3721</v>
      </c>
      <c r="C2195" s="129" t="s">
        <v>3722</v>
      </c>
      <c r="D2195" s="128"/>
      <c r="E2195" s="128"/>
      <c r="F2195" s="127" t="s">
        <v>364</v>
      </c>
      <c r="G2195" s="128"/>
      <c r="H2195" s="127">
        <v>150</v>
      </c>
      <c r="I2195" s="132">
        <f t="shared" si="53"/>
        <v>135</v>
      </c>
      <c r="J2195" s="132">
        <f t="shared" si="54"/>
        <v>120</v>
      </c>
    </row>
    <row r="2196" s="9" customFormat="true" spans="1:10">
      <c r="A2196" s="127" t="s">
        <v>72</v>
      </c>
      <c r="B2196" s="128" t="s">
        <v>3723</v>
      </c>
      <c r="C2196" s="146" t="s">
        <v>3724</v>
      </c>
      <c r="D2196" s="128"/>
      <c r="E2196" s="128" t="s">
        <v>3702</v>
      </c>
      <c r="F2196" s="127" t="s">
        <v>364</v>
      </c>
      <c r="G2196" s="128"/>
      <c r="H2196" s="127">
        <v>1425</v>
      </c>
      <c r="I2196" s="132">
        <f t="shared" si="53"/>
        <v>1282.5</v>
      </c>
      <c r="J2196" s="132">
        <f t="shared" si="54"/>
        <v>1140</v>
      </c>
    </row>
    <row r="2197" s="9" customFormat="true" spans="1:10">
      <c r="A2197" s="127"/>
      <c r="B2197" s="128">
        <v>310520</v>
      </c>
      <c r="C2197" s="129" t="s">
        <v>3725</v>
      </c>
      <c r="D2197" s="128"/>
      <c r="E2197" s="128"/>
      <c r="F2197" s="127"/>
      <c r="G2197" s="128"/>
      <c r="H2197" s="127"/>
      <c r="I2197" s="132"/>
      <c r="J2197" s="132"/>
    </row>
    <row r="2198" s="9" customFormat="true" ht="156.75" spans="1:10">
      <c r="A2198" s="127" t="s">
        <v>20</v>
      </c>
      <c r="B2198" s="128">
        <v>310520001</v>
      </c>
      <c r="C2198" s="129" t="s">
        <v>3726</v>
      </c>
      <c r="D2198" s="128" t="s">
        <v>3727</v>
      </c>
      <c r="E2198" s="128" t="s">
        <v>3728</v>
      </c>
      <c r="F2198" s="127" t="s">
        <v>3729</v>
      </c>
      <c r="G2198" s="128"/>
      <c r="H2198" s="127">
        <v>112</v>
      </c>
      <c r="I2198" s="132">
        <f t="shared" ref="I2198:I2217" si="55">H2198*0.9</f>
        <v>100.8</v>
      </c>
      <c r="J2198" s="132">
        <f t="shared" ref="J2198:J2217" si="56">H2198*0.8</f>
        <v>89.6</v>
      </c>
    </row>
    <row r="2199" s="9" customFormat="true" spans="1:10">
      <c r="A2199" s="127" t="s">
        <v>20</v>
      </c>
      <c r="B2199" s="128">
        <v>310520002</v>
      </c>
      <c r="C2199" s="129" t="s">
        <v>3730</v>
      </c>
      <c r="D2199" s="128" t="s">
        <v>3731</v>
      </c>
      <c r="E2199" s="128"/>
      <c r="F2199" s="127" t="s">
        <v>33</v>
      </c>
      <c r="G2199" s="128"/>
      <c r="H2199" s="127">
        <v>28</v>
      </c>
      <c r="I2199" s="132">
        <f t="shared" si="55"/>
        <v>25.2</v>
      </c>
      <c r="J2199" s="132">
        <f t="shared" si="56"/>
        <v>22.4</v>
      </c>
    </row>
    <row r="2200" s="9" customFormat="true" spans="1:10">
      <c r="A2200" s="127"/>
      <c r="B2200" s="128">
        <v>310521</v>
      </c>
      <c r="C2200" s="129" t="s">
        <v>3732</v>
      </c>
      <c r="D2200" s="128"/>
      <c r="E2200" s="128"/>
      <c r="F2200" s="127"/>
      <c r="G2200" s="128"/>
      <c r="H2200" s="127"/>
      <c r="I2200" s="132"/>
      <c r="J2200" s="132"/>
    </row>
    <row r="2201" s="9" customFormat="true" ht="42.75" spans="1:10">
      <c r="A2201" s="127" t="s">
        <v>20</v>
      </c>
      <c r="B2201" s="128">
        <v>310521001</v>
      </c>
      <c r="C2201" s="129" t="s">
        <v>3733</v>
      </c>
      <c r="D2201" s="128" t="s">
        <v>3734</v>
      </c>
      <c r="E2201" s="128" t="s">
        <v>3735</v>
      </c>
      <c r="F2201" s="127" t="s">
        <v>3736</v>
      </c>
      <c r="G2201" s="136"/>
      <c r="H2201" s="127">
        <v>150</v>
      </c>
      <c r="I2201" s="132">
        <f t="shared" si="55"/>
        <v>135</v>
      </c>
      <c r="J2201" s="132">
        <f t="shared" si="56"/>
        <v>120</v>
      </c>
    </row>
    <row r="2202" s="9" customFormat="true" spans="1:10">
      <c r="A2202" s="127" t="s">
        <v>20</v>
      </c>
      <c r="B2202" s="128" t="s">
        <v>3737</v>
      </c>
      <c r="C2202" s="129" t="s">
        <v>3738</v>
      </c>
      <c r="D2202" s="128"/>
      <c r="E2202" s="128"/>
      <c r="F2202" s="127" t="s">
        <v>3736</v>
      </c>
      <c r="G2202" s="128"/>
      <c r="H2202" s="127">
        <v>50</v>
      </c>
      <c r="I2202" s="132">
        <f t="shared" si="55"/>
        <v>45</v>
      </c>
      <c r="J2202" s="132">
        <f t="shared" si="56"/>
        <v>40</v>
      </c>
    </row>
    <row r="2203" s="9" customFormat="true" ht="28.5" spans="1:10">
      <c r="A2203" s="127" t="s">
        <v>20</v>
      </c>
      <c r="B2203" s="128" t="s">
        <v>3739</v>
      </c>
      <c r="C2203" s="129" t="s">
        <v>3740</v>
      </c>
      <c r="D2203" s="128"/>
      <c r="E2203" s="128"/>
      <c r="F2203" s="127" t="s">
        <v>3736</v>
      </c>
      <c r="G2203" s="128"/>
      <c r="H2203" s="127">
        <v>100</v>
      </c>
      <c r="I2203" s="132">
        <f t="shared" si="55"/>
        <v>90</v>
      </c>
      <c r="J2203" s="132">
        <f t="shared" si="56"/>
        <v>80</v>
      </c>
    </row>
    <row r="2204" s="9" customFormat="true" ht="142.5" spans="1:10">
      <c r="A2204" s="127" t="s">
        <v>20</v>
      </c>
      <c r="B2204" s="128">
        <v>310521002</v>
      </c>
      <c r="C2204" s="129" t="s">
        <v>3741</v>
      </c>
      <c r="D2204" s="128" t="s">
        <v>3742</v>
      </c>
      <c r="E2204" s="128" t="s">
        <v>3743</v>
      </c>
      <c r="F2204" s="127" t="s">
        <v>3744</v>
      </c>
      <c r="G2204" s="136"/>
      <c r="H2204" s="127">
        <v>570</v>
      </c>
      <c r="I2204" s="132">
        <f t="shared" si="55"/>
        <v>513</v>
      </c>
      <c r="J2204" s="132">
        <f t="shared" si="56"/>
        <v>456</v>
      </c>
    </row>
    <row r="2205" s="9" customFormat="true" spans="1:10">
      <c r="A2205" s="127" t="s">
        <v>20</v>
      </c>
      <c r="B2205" s="128" t="s">
        <v>3745</v>
      </c>
      <c r="C2205" s="129" t="s">
        <v>3746</v>
      </c>
      <c r="D2205" s="128"/>
      <c r="E2205" s="128"/>
      <c r="F2205" s="127" t="s">
        <v>3744</v>
      </c>
      <c r="G2205" s="128"/>
      <c r="H2205" s="127">
        <v>285</v>
      </c>
      <c r="I2205" s="132">
        <f t="shared" si="55"/>
        <v>256.5</v>
      </c>
      <c r="J2205" s="132">
        <f t="shared" si="56"/>
        <v>228</v>
      </c>
    </row>
    <row r="2206" s="9" customFormat="true" spans="1:10">
      <c r="A2206" s="127" t="s">
        <v>20</v>
      </c>
      <c r="B2206" s="128" t="s">
        <v>3747</v>
      </c>
      <c r="C2206" s="129" t="s">
        <v>3748</v>
      </c>
      <c r="D2206" s="128"/>
      <c r="E2206" s="128"/>
      <c r="F2206" s="127" t="s">
        <v>3744</v>
      </c>
      <c r="G2206" s="128"/>
      <c r="H2206" s="127">
        <v>285</v>
      </c>
      <c r="I2206" s="132">
        <f t="shared" si="55"/>
        <v>256.5</v>
      </c>
      <c r="J2206" s="132">
        <f t="shared" si="56"/>
        <v>228</v>
      </c>
    </row>
    <row r="2207" s="9" customFormat="true" ht="28.5" spans="1:10">
      <c r="A2207" s="127" t="s">
        <v>20</v>
      </c>
      <c r="B2207" s="128" t="s">
        <v>3749</v>
      </c>
      <c r="C2207" s="129" t="s">
        <v>3750</v>
      </c>
      <c r="D2207" s="128"/>
      <c r="E2207" s="128"/>
      <c r="F2207" s="127" t="s">
        <v>3744</v>
      </c>
      <c r="G2207" s="128"/>
      <c r="H2207" s="127">
        <v>570</v>
      </c>
      <c r="I2207" s="132">
        <f t="shared" si="55"/>
        <v>513</v>
      </c>
      <c r="J2207" s="132">
        <f t="shared" si="56"/>
        <v>456</v>
      </c>
    </row>
    <row r="2208" s="9" customFormat="true" spans="1:10">
      <c r="A2208" s="127" t="s">
        <v>20</v>
      </c>
      <c r="B2208" s="128" t="s">
        <v>3751</v>
      </c>
      <c r="C2208" s="129" t="s">
        <v>3752</v>
      </c>
      <c r="D2208" s="128"/>
      <c r="E2208" s="128" t="s">
        <v>3753</v>
      </c>
      <c r="F2208" s="127" t="s">
        <v>3744</v>
      </c>
      <c r="G2208" s="136"/>
      <c r="H2208" s="127">
        <v>570</v>
      </c>
      <c r="I2208" s="132">
        <f t="shared" si="55"/>
        <v>513</v>
      </c>
      <c r="J2208" s="132">
        <f t="shared" si="56"/>
        <v>456</v>
      </c>
    </row>
    <row r="2209" s="9" customFormat="true" ht="28.5" spans="1:10">
      <c r="A2209" s="127" t="s">
        <v>20</v>
      </c>
      <c r="B2209" s="128" t="s">
        <v>3754</v>
      </c>
      <c r="C2209" s="129" t="s">
        <v>3755</v>
      </c>
      <c r="D2209" s="128"/>
      <c r="E2209" s="128" t="s">
        <v>3756</v>
      </c>
      <c r="F2209" s="127" t="s">
        <v>3327</v>
      </c>
      <c r="G2209" s="136"/>
      <c r="H2209" s="127">
        <v>570</v>
      </c>
      <c r="I2209" s="132">
        <f t="shared" si="55"/>
        <v>513</v>
      </c>
      <c r="J2209" s="132">
        <f t="shared" si="56"/>
        <v>456</v>
      </c>
    </row>
    <row r="2210" s="9" customFormat="true" ht="28.5" spans="1:10">
      <c r="A2210" s="127" t="s">
        <v>20</v>
      </c>
      <c r="B2210" s="128" t="s">
        <v>3757</v>
      </c>
      <c r="C2210" s="129" t="s">
        <v>3758</v>
      </c>
      <c r="D2210" s="128"/>
      <c r="E2210" s="128" t="s">
        <v>3759</v>
      </c>
      <c r="F2210" s="127" t="s">
        <v>33</v>
      </c>
      <c r="G2210" s="136"/>
      <c r="H2210" s="127">
        <v>570</v>
      </c>
      <c r="I2210" s="132">
        <f t="shared" si="55"/>
        <v>513</v>
      </c>
      <c r="J2210" s="132">
        <f t="shared" si="56"/>
        <v>456</v>
      </c>
    </row>
    <row r="2211" s="9" customFormat="true" ht="28.5" spans="1:10">
      <c r="A2211" s="127" t="s">
        <v>20</v>
      </c>
      <c r="B2211" s="128" t="s">
        <v>3760</v>
      </c>
      <c r="C2211" s="129" t="s">
        <v>3761</v>
      </c>
      <c r="D2211" s="128"/>
      <c r="E2211" s="128" t="s">
        <v>3762</v>
      </c>
      <c r="F2211" s="127" t="s">
        <v>3327</v>
      </c>
      <c r="G2211" s="136"/>
      <c r="H2211" s="127">
        <v>570</v>
      </c>
      <c r="I2211" s="132">
        <f t="shared" si="55"/>
        <v>513</v>
      </c>
      <c r="J2211" s="132">
        <f t="shared" si="56"/>
        <v>456</v>
      </c>
    </row>
    <row r="2212" s="9" customFormat="true" ht="71.25" spans="1:10">
      <c r="A2212" s="127" t="s">
        <v>20</v>
      </c>
      <c r="B2212" s="128">
        <v>310521003</v>
      </c>
      <c r="C2212" s="129" t="s">
        <v>3763</v>
      </c>
      <c r="D2212" s="128" t="s">
        <v>3764</v>
      </c>
      <c r="E2212" s="128" t="s">
        <v>3765</v>
      </c>
      <c r="F2212" s="127" t="s">
        <v>33</v>
      </c>
      <c r="G2212" s="136"/>
      <c r="H2212" s="127">
        <v>380</v>
      </c>
      <c r="I2212" s="132">
        <f t="shared" si="55"/>
        <v>342</v>
      </c>
      <c r="J2212" s="132">
        <f t="shared" si="56"/>
        <v>304</v>
      </c>
    </row>
    <row r="2213" s="9" customFormat="true" ht="57" spans="1:10">
      <c r="A2213" s="127" t="s">
        <v>20</v>
      </c>
      <c r="B2213" s="128" t="s">
        <v>3766</v>
      </c>
      <c r="C2213" s="146" t="s">
        <v>3767</v>
      </c>
      <c r="D2213" s="145" t="s">
        <v>3768</v>
      </c>
      <c r="E2213" s="128" t="s">
        <v>3765</v>
      </c>
      <c r="F2213" s="127" t="s">
        <v>33</v>
      </c>
      <c r="G2213" s="136"/>
      <c r="H2213" s="127">
        <v>380</v>
      </c>
      <c r="I2213" s="132">
        <f t="shared" si="55"/>
        <v>342</v>
      </c>
      <c r="J2213" s="132">
        <f t="shared" si="56"/>
        <v>304</v>
      </c>
    </row>
    <row r="2214" s="9" customFormat="true" ht="57" spans="1:10">
      <c r="A2214" s="127" t="s">
        <v>20</v>
      </c>
      <c r="B2214" s="128" t="s">
        <v>3769</v>
      </c>
      <c r="C2214" s="129" t="s">
        <v>3770</v>
      </c>
      <c r="D2214" s="145" t="s">
        <v>3768</v>
      </c>
      <c r="E2214" s="128" t="s">
        <v>3765</v>
      </c>
      <c r="F2214" s="127" t="s">
        <v>33</v>
      </c>
      <c r="G2214" s="128"/>
      <c r="H2214" s="127">
        <v>420</v>
      </c>
      <c r="I2214" s="132">
        <f t="shared" si="55"/>
        <v>378</v>
      </c>
      <c r="J2214" s="132">
        <f t="shared" si="56"/>
        <v>336</v>
      </c>
    </row>
    <row r="2215" s="9" customFormat="true" spans="1:10">
      <c r="A2215" s="127" t="s">
        <v>20</v>
      </c>
      <c r="B2215" s="128">
        <v>310521004</v>
      </c>
      <c r="C2215" s="129" t="s">
        <v>3771</v>
      </c>
      <c r="D2215" s="128" t="s">
        <v>3772</v>
      </c>
      <c r="E2215" s="128" t="s">
        <v>3773</v>
      </c>
      <c r="F2215" s="127" t="s">
        <v>3736</v>
      </c>
      <c r="G2215" s="128"/>
      <c r="H2215" s="127">
        <v>180</v>
      </c>
      <c r="I2215" s="132">
        <f t="shared" si="55"/>
        <v>162</v>
      </c>
      <c r="J2215" s="132">
        <f t="shared" si="56"/>
        <v>144</v>
      </c>
    </row>
    <row r="2216" s="9" customFormat="true" ht="42.75" spans="1:10">
      <c r="A2216" s="154" t="s">
        <v>283</v>
      </c>
      <c r="B2216" s="155" t="s">
        <v>3774</v>
      </c>
      <c r="C2216" s="51" t="s">
        <v>3775</v>
      </c>
      <c r="D2216" s="52" t="s">
        <v>3776</v>
      </c>
      <c r="E2216" s="52" t="s">
        <v>3777</v>
      </c>
      <c r="F2216" s="58" t="s">
        <v>41</v>
      </c>
      <c r="G2216" s="33" t="s">
        <v>3778</v>
      </c>
      <c r="H2216" s="127">
        <v>5</v>
      </c>
      <c r="I2216" s="132">
        <f t="shared" si="55"/>
        <v>4.5</v>
      </c>
      <c r="J2216" s="132">
        <f t="shared" si="56"/>
        <v>4</v>
      </c>
    </row>
    <row r="2217" s="9" customFormat="true" ht="28.5" spans="1:10">
      <c r="A2217" s="127" t="s">
        <v>22</v>
      </c>
      <c r="B2217" s="128">
        <v>310602006</v>
      </c>
      <c r="C2217" s="129" t="s">
        <v>3779</v>
      </c>
      <c r="D2217" s="128" t="s">
        <v>3780</v>
      </c>
      <c r="E2217" s="128"/>
      <c r="F2217" s="127" t="s">
        <v>33</v>
      </c>
      <c r="G2217" s="128"/>
      <c r="H2217" s="127">
        <v>50</v>
      </c>
      <c r="I2217" s="132">
        <f t="shared" si="55"/>
        <v>45</v>
      </c>
      <c r="J2217" s="132">
        <f t="shared" si="56"/>
        <v>40</v>
      </c>
    </row>
    <row r="2218" s="9" customFormat="true" ht="42.75" spans="1:10">
      <c r="A2218" s="127"/>
      <c r="B2218" s="128">
        <v>310603</v>
      </c>
      <c r="C2218" s="129" t="s">
        <v>3781</v>
      </c>
      <c r="D2218" s="128" t="s">
        <v>3782</v>
      </c>
      <c r="E2218" s="128" t="s">
        <v>3783</v>
      </c>
      <c r="F2218" s="127"/>
      <c r="G2218" s="128"/>
      <c r="H2218" s="127"/>
      <c r="I2218" s="132"/>
      <c r="J2218" s="132"/>
    </row>
    <row r="2219" s="9" customFormat="true" ht="28.5" spans="1:10">
      <c r="A2219" s="127" t="s">
        <v>20</v>
      </c>
      <c r="B2219" s="128">
        <v>310603001</v>
      </c>
      <c r="C2219" s="129" t="s">
        <v>3784</v>
      </c>
      <c r="D2219" s="128" t="s">
        <v>3785</v>
      </c>
      <c r="E2219" s="128"/>
      <c r="F2219" s="127" t="s">
        <v>41</v>
      </c>
      <c r="G2219" s="128"/>
      <c r="H2219" s="127">
        <v>29</v>
      </c>
      <c r="I2219" s="132">
        <f>H2219*0.9</f>
        <v>26.1</v>
      </c>
      <c r="J2219" s="121">
        <v>23.2</v>
      </c>
    </row>
    <row r="2220" s="9" customFormat="true" ht="65" customHeight="true" spans="1:10">
      <c r="A2220" s="127" t="s">
        <v>20</v>
      </c>
      <c r="B2220" s="128">
        <v>310603002</v>
      </c>
      <c r="C2220" s="33" t="s">
        <v>3786</v>
      </c>
      <c r="D2220" s="128" t="s">
        <v>3787</v>
      </c>
      <c r="E2220" s="33" t="s">
        <v>3788</v>
      </c>
      <c r="F2220" s="127" t="s">
        <v>41</v>
      </c>
      <c r="G2220" s="156"/>
      <c r="H2220" s="127">
        <v>22</v>
      </c>
      <c r="I2220" s="132">
        <f>H2220*0.9</f>
        <v>19.8</v>
      </c>
      <c r="J2220" s="121">
        <v>17.6</v>
      </c>
    </row>
    <row r="2221" s="9" customFormat="true" ht="28.5" spans="1:10">
      <c r="A2221" s="127" t="s">
        <v>72</v>
      </c>
      <c r="B2221" s="128">
        <v>310604005</v>
      </c>
      <c r="C2221" s="129" t="s">
        <v>3789</v>
      </c>
      <c r="D2221" s="128" t="s">
        <v>3790</v>
      </c>
      <c r="E2221" s="128" t="s">
        <v>3791</v>
      </c>
      <c r="F2221" s="127" t="s">
        <v>33</v>
      </c>
      <c r="G2221" s="136"/>
      <c r="H2221" s="127">
        <v>174</v>
      </c>
      <c r="I2221" s="132">
        <f>H2221*0.9</f>
        <v>156.6</v>
      </c>
      <c r="J2221" s="121">
        <v>139.2</v>
      </c>
    </row>
    <row r="2222" s="9" customFormat="true" ht="28.5" spans="1:10">
      <c r="A2222" s="58" t="s">
        <v>72</v>
      </c>
      <c r="B2222" s="51" t="s">
        <v>3792</v>
      </c>
      <c r="C2222" s="51" t="s">
        <v>3793</v>
      </c>
      <c r="D2222" s="52" t="s">
        <v>3794</v>
      </c>
      <c r="E2222" s="59"/>
      <c r="F2222" s="127" t="s">
        <v>33</v>
      </c>
      <c r="G2222" s="128"/>
      <c r="H2222" s="127">
        <v>45</v>
      </c>
      <c r="I2222" s="132">
        <f>H2222*0.9</f>
        <v>40.5</v>
      </c>
      <c r="J2222" s="121">
        <v>36</v>
      </c>
    </row>
    <row r="2223" s="9" customFormat="true" spans="1:10">
      <c r="A2223" s="127" t="s">
        <v>72</v>
      </c>
      <c r="B2223" s="128">
        <v>310604006</v>
      </c>
      <c r="C2223" s="129" t="s">
        <v>3795</v>
      </c>
      <c r="D2223" s="128" t="s">
        <v>3796</v>
      </c>
      <c r="E2223" s="128"/>
      <c r="F2223" s="127" t="s">
        <v>3797</v>
      </c>
      <c r="G2223" s="128"/>
      <c r="H2223" s="127">
        <v>170</v>
      </c>
      <c r="I2223" s="132">
        <f>H2223*0.9</f>
        <v>153</v>
      </c>
      <c r="J2223" s="132">
        <f>H2223*0.8</f>
        <v>136</v>
      </c>
    </row>
    <row r="2224" s="9" customFormat="true" spans="1:10">
      <c r="A2224" s="127" t="s">
        <v>72</v>
      </c>
      <c r="B2224" s="128" t="s">
        <v>3798</v>
      </c>
      <c r="C2224" s="129" t="s">
        <v>3799</v>
      </c>
      <c r="D2224" s="128"/>
      <c r="E2224" s="128"/>
      <c r="F2224" s="127" t="s">
        <v>3797</v>
      </c>
      <c r="G2224" s="128"/>
      <c r="H2224" s="143">
        <v>239</v>
      </c>
      <c r="I2224" s="144">
        <v>215.1</v>
      </c>
      <c r="J2224" s="144">
        <v>191.2</v>
      </c>
    </row>
    <row r="2225" s="9" customFormat="true" spans="1:10">
      <c r="A2225" s="127" t="s">
        <v>72</v>
      </c>
      <c r="B2225" s="128">
        <v>310605004</v>
      </c>
      <c r="C2225" s="129" t="s">
        <v>3800</v>
      </c>
      <c r="D2225" s="128"/>
      <c r="E2225" s="128"/>
      <c r="F2225" s="127" t="s">
        <v>360</v>
      </c>
      <c r="G2225" s="128"/>
      <c r="H2225" s="143">
        <v>265</v>
      </c>
      <c r="I2225" s="144">
        <v>238.5</v>
      </c>
      <c r="J2225" s="144">
        <v>212</v>
      </c>
    </row>
    <row r="2226" s="9" customFormat="true" spans="1:10">
      <c r="A2226" s="127" t="s">
        <v>72</v>
      </c>
      <c r="B2226" s="128">
        <v>310605005</v>
      </c>
      <c r="C2226" s="129" t="s">
        <v>3801</v>
      </c>
      <c r="D2226" s="128"/>
      <c r="E2226" s="128"/>
      <c r="F2226" s="127" t="s">
        <v>360</v>
      </c>
      <c r="G2226" s="128"/>
      <c r="H2226" s="127">
        <v>212</v>
      </c>
      <c r="I2226" s="132">
        <f>H2226*0.9</f>
        <v>190.8</v>
      </c>
      <c r="J2226" s="132">
        <f>H2226*0.8</f>
        <v>169.6</v>
      </c>
    </row>
    <row r="2227" s="9" customFormat="true" spans="1:10">
      <c r="A2227" s="127" t="s">
        <v>283</v>
      </c>
      <c r="B2227" s="128">
        <v>310605007</v>
      </c>
      <c r="C2227" s="129" t="s">
        <v>3802</v>
      </c>
      <c r="D2227" s="128" t="s">
        <v>3803</v>
      </c>
      <c r="E2227" s="128"/>
      <c r="F2227" s="127" t="s">
        <v>33</v>
      </c>
      <c r="G2227" s="128"/>
      <c r="H2227" s="127">
        <v>280</v>
      </c>
      <c r="I2227" s="132">
        <f>H2227*0.9</f>
        <v>252</v>
      </c>
      <c r="J2227" s="132">
        <f>H2227*0.8</f>
        <v>224</v>
      </c>
    </row>
    <row r="2228" s="9" customFormat="true" spans="1:10">
      <c r="A2228" s="127" t="s">
        <v>283</v>
      </c>
      <c r="B2228" s="128" t="s">
        <v>3804</v>
      </c>
      <c r="C2228" s="129" t="s">
        <v>3805</v>
      </c>
      <c r="D2228" s="128" t="s">
        <v>3803</v>
      </c>
      <c r="E2228" s="128"/>
      <c r="F2228" s="127" t="s">
        <v>33</v>
      </c>
      <c r="G2228" s="128"/>
      <c r="H2228" s="127">
        <v>280</v>
      </c>
      <c r="I2228" s="132">
        <f>H2228*0.9</f>
        <v>252</v>
      </c>
      <c r="J2228" s="132">
        <f>H2228*0.8</f>
        <v>224</v>
      </c>
    </row>
    <row r="2229" s="9" customFormat="true" spans="1:10">
      <c r="A2229" s="127" t="s">
        <v>20</v>
      </c>
      <c r="B2229" s="128">
        <v>310605011</v>
      </c>
      <c r="C2229" s="129" t="s">
        <v>3806</v>
      </c>
      <c r="D2229" s="128"/>
      <c r="E2229" s="128" t="s">
        <v>248</v>
      </c>
      <c r="F2229" s="127" t="s">
        <v>33</v>
      </c>
      <c r="G2229" s="128"/>
      <c r="H2229" s="127">
        <v>977</v>
      </c>
      <c r="I2229" s="132">
        <f>H2229*0.9</f>
        <v>879.3</v>
      </c>
      <c r="J2229" s="132">
        <f>H2229*0.8</f>
        <v>781.6</v>
      </c>
    </row>
    <row r="2230" s="9" customFormat="true" spans="1:10">
      <c r="A2230" s="127"/>
      <c r="B2230" s="128">
        <v>310607</v>
      </c>
      <c r="C2230" s="129" t="s">
        <v>3807</v>
      </c>
      <c r="D2230" s="128" t="s">
        <v>3782</v>
      </c>
      <c r="E2230" s="128"/>
      <c r="F2230" s="127"/>
      <c r="G2230" s="128"/>
      <c r="H2230" s="127"/>
      <c r="I2230" s="132"/>
      <c r="J2230" s="132"/>
    </row>
    <row r="2231" s="9" customFormat="true" ht="85.5" spans="1:10">
      <c r="A2231" s="127" t="s">
        <v>20</v>
      </c>
      <c r="B2231" s="128">
        <v>310607001</v>
      </c>
      <c r="C2231" s="129" t="s">
        <v>3808</v>
      </c>
      <c r="D2231" s="128" t="s">
        <v>3809</v>
      </c>
      <c r="E2231" s="128"/>
      <c r="F2231" s="127" t="s">
        <v>33</v>
      </c>
      <c r="G2231" s="157"/>
      <c r="H2231" s="121">
        <v>120</v>
      </c>
      <c r="I2231" s="132">
        <f t="shared" ref="I2231:I2237" si="57">H2231*0.9</f>
        <v>108</v>
      </c>
      <c r="J2231" s="132">
        <f t="shared" ref="J2231:J2237" si="58">H2231*0.8</f>
        <v>96</v>
      </c>
    </row>
    <row r="2232" s="9" customFormat="true" ht="71.25" spans="1:10">
      <c r="A2232" s="127" t="s">
        <v>20</v>
      </c>
      <c r="B2232" s="128" t="s">
        <v>3810</v>
      </c>
      <c r="C2232" s="129" t="s">
        <v>3811</v>
      </c>
      <c r="D2232" s="128" t="s">
        <v>3812</v>
      </c>
      <c r="E2232" s="128"/>
      <c r="F2232" s="127" t="s">
        <v>33</v>
      </c>
      <c r="G2232" s="157"/>
      <c r="H2232" s="121">
        <v>360</v>
      </c>
      <c r="I2232" s="132">
        <f t="shared" si="57"/>
        <v>324</v>
      </c>
      <c r="J2232" s="132">
        <f t="shared" si="58"/>
        <v>288</v>
      </c>
    </row>
    <row r="2233" s="9" customFormat="true" spans="1:10">
      <c r="A2233" s="127" t="s">
        <v>20</v>
      </c>
      <c r="B2233" s="128">
        <v>310607002</v>
      </c>
      <c r="C2233" s="129" t="s">
        <v>3813</v>
      </c>
      <c r="D2233" s="136"/>
      <c r="E2233" s="128"/>
      <c r="F2233" s="127" t="s">
        <v>33</v>
      </c>
      <c r="G2233" s="157"/>
      <c r="H2233" s="121">
        <v>80</v>
      </c>
      <c r="I2233" s="132">
        <f t="shared" si="57"/>
        <v>72</v>
      </c>
      <c r="J2233" s="132">
        <f t="shared" si="58"/>
        <v>64</v>
      </c>
    </row>
    <row r="2234" s="9" customFormat="true" spans="1:10">
      <c r="A2234" s="127" t="s">
        <v>20</v>
      </c>
      <c r="B2234" s="128">
        <v>310607003</v>
      </c>
      <c r="C2234" s="129" t="s">
        <v>3814</v>
      </c>
      <c r="D2234" s="136"/>
      <c r="E2234" s="128"/>
      <c r="F2234" s="127" t="s">
        <v>33</v>
      </c>
      <c r="G2234" s="128"/>
      <c r="H2234" s="127">
        <v>60</v>
      </c>
      <c r="I2234" s="132">
        <f t="shared" si="57"/>
        <v>54</v>
      </c>
      <c r="J2234" s="132">
        <f t="shared" si="58"/>
        <v>48</v>
      </c>
    </row>
    <row r="2235" s="9" customFormat="true" ht="31.5" spans="1:10">
      <c r="A2235" s="127" t="s">
        <v>20</v>
      </c>
      <c r="B2235" s="128">
        <v>310607004</v>
      </c>
      <c r="C2235" s="72" t="s">
        <v>3815</v>
      </c>
      <c r="D2235" s="75" t="s">
        <v>3816</v>
      </c>
      <c r="E2235" s="128"/>
      <c r="F2235" s="127" t="s">
        <v>33</v>
      </c>
      <c r="G2235" s="128"/>
      <c r="H2235" s="127">
        <v>425</v>
      </c>
      <c r="I2235" s="132">
        <f t="shared" si="57"/>
        <v>382.5</v>
      </c>
      <c r="J2235" s="132">
        <f t="shared" si="58"/>
        <v>340</v>
      </c>
    </row>
    <row r="2236" s="9" customFormat="true" spans="1:10">
      <c r="A2236" s="127" t="s">
        <v>20</v>
      </c>
      <c r="B2236" s="128">
        <v>310607005</v>
      </c>
      <c r="C2236" s="129" t="s">
        <v>3817</v>
      </c>
      <c r="D2236" s="128"/>
      <c r="E2236" s="128"/>
      <c r="F2236" s="127" t="s">
        <v>33</v>
      </c>
      <c r="G2236" s="128"/>
      <c r="H2236" s="127">
        <v>85</v>
      </c>
      <c r="I2236" s="132">
        <f t="shared" si="57"/>
        <v>76.5</v>
      </c>
      <c r="J2236" s="132">
        <f t="shared" si="58"/>
        <v>68</v>
      </c>
    </row>
    <row r="2237" s="9" customFormat="true" ht="28.5" spans="1:10">
      <c r="A2237" s="127" t="s">
        <v>20</v>
      </c>
      <c r="B2237" s="128">
        <v>310607006</v>
      </c>
      <c r="C2237" s="129" t="s">
        <v>3818</v>
      </c>
      <c r="D2237" s="128"/>
      <c r="E2237" s="128" t="s">
        <v>3819</v>
      </c>
      <c r="F2237" s="127" t="s">
        <v>41</v>
      </c>
      <c r="G2237" s="128"/>
      <c r="H2237" s="127">
        <v>6</v>
      </c>
      <c r="I2237" s="132">
        <f t="shared" si="57"/>
        <v>5.4</v>
      </c>
      <c r="J2237" s="132">
        <f t="shared" si="58"/>
        <v>4.8</v>
      </c>
    </row>
    <row r="2238" s="9" customFormat="true" spans="1:10">
      <c r="A2238" s="127"/>
      <c r="B2238" s="128">
        <v>3107</v>
      </c>
      <c r="C2238" s="129" t="s">
        <v>3820</v>
      </c>
      <c r="D2238" s="128"/>
      <c r="E2238" s="128"/>
      <c r="F2238" s="127"/>
      <c r="G2238" s="128"/>
      <c r="H2238" s="127"/>
      <c r="I2238" s="132"/>
      <c r="J2238" s="132"/>
    </row>
    <row r="2239" s="9" customFormat="true" spans="1:10">
      <c r="A2239" s="127"/>
      <c r="B2239" s="128">
        <v>310701</v>
      </c>
      <c r="C2239" s="129" t="s">
        <v>3821</v>
      </c>
      <c r="D2239" s="128"/>
      <c r="E2239" s="128"/>
      <c r="F2239" s="127"/>
      <c r="G2239" s="128"/>
      <c r="H2239" s="127"/>
      <c r="I2239" s="132"/>
      <c r="J2239" s="132"/>
    </row>
    <row r="2240" s="9" customFormat="true" spans="1:10">
      <c r="A2240" s="127" t="s">
        <v>283</v>
      </c>
      <c r="B2240" s="128">
        <v>310701002</v>
      </c>
      <c r="C2240" s="129" t="s">
        <v>3822</v>
      </c>
      <c r="D2240" s="128"/>
      <c r="E2240" s="128" t="s">
        <v>3823</v>
      </c>
      <c r="F2240" s="127" t="s">
        <v>33</v>
      </c>
      <c r="G2240" s="128"/>
      <c r="H2240" s="127">
        <v>85</v>
      </c>
      <c r="I2240" s="132">
        <f>H2240*0.9</f>
        <v>76.5</v>
      </c>
      <c r="J2240" s="132">
        <f>H2240*0.8</f>
        <v>68</v>
      </c>
    </row>
    <row r="2241" s="9" customFormat="true" ht="42.75" spans="1:10">
      <c r="A2241" s="127" t="s">
        <v>283</v>
      </c>
      <c r="B2241" s="128">
        <v>310701024</v>
      </c>
      <c r="C2241" s="129" t="s">
        <v>3824</v>
      </c>
      <c r="D2241" s="128"/>
      <c r="E2241" s="128" t="s">
        <v>3825</v>
      </c>
      <c r="F2241" s="127" t="s">
        <v>41</v>
      </c>
      <c r="G2241" s="128"/>
      <c r="H2241" s="127">
        <v>19</v>
      </c>
      <c r="I2241" s="132">
        <f>H2241*0.9</f>
        <v>17.1</v>
      </c>
      <c r="J2241" s="132">
        <f>H2241*0.8</f>
        <v>15.2</v>
      </c>
    </row>
    <row r="2242" s="9" customFormat="true" spans="1:10">
      <c r="A2242" s="127" t="s">
        <v>283</v>
      </c>
      <c r="B2242" s="128">
        <v>310701026</v>
      </c>
      <c r="C2242" s="129" t="s">
        <v>3826</v>
      </c>
      <c r="D2242" s="128"/>
      <c r="E2242" s="128"/>
      <c r="F2242" s="127" t="s">
        <v>33</v>
      </c>
      <c r="G2242" s="128"/>
      <c r="H2242" s="127">
        <v>20</v>
      </c>
      <c r="I2242" s="132">
        <f>H2242*0.9</f>
        <v>18</v>
      </c>
      <c r="J2242" s="132">
        <f>H2242*0.8</f>
        <v>16</v>
      </c>
    </row>
    <row r="2243" s="8" customFormat="true" ht="28.5" spans="1:10">
      <c r="A2243" s="148" t="s">
        <v>283</v>
      </c>
      <c r="B2243" s="158" t="s">
        <v>3827</v>
      </c>
      <c r="C2243" s="150" t="s">
        <v>3828</v>
      </c>
      <c r="D2243" s="147" t="s">
        <v>3829</v>
      </c>
      <c r="E2243" s="152" t="s">
        <v>3830</v>
      </c>
      <c r="F2243" s="148" t="s">
        <v>41</v>
      </c>
      <c r="G2243" s="152"/>
      <c r="H2243" s="153">
        <v>50</v>
      </c>
      <c r="I2243" s="132">
        <f>H2243*0.9</f>
        <v>45</v>
      </c>
      <c r="J2243" s="132">
        <f>H2243*0.8</f>
        <v>40</v>
      </c>
    </row>
    <row r="2244" s="9" customFormat="true" ht="28.5" spans="1:10">
      <c r="A2244" s="127"/>
      <c r="B2244" s="128">
        <v>310702</v>
      </c>
      <c r="C2244" s="129" t="s">
        <v>3831</v>
      </c>
      <c r="D2244" s="128" t="s">
        <v>3832</v>
      </c>
      <c r="E2244" s="128"/>
      <c r="F2244" s="127"/>
      <c r="G2244" s="128"/>
      <c r="H2244" s="127"/>
      <c r="I2244" s="132"/>
      <c r="J2244" s="132"/>
    </row>
    <row r="2245" s="9" customFormat="true" spans="1:10">
      <c r="A2245" s="127" t="s">
        <v>72</v>
      </c>
      <c r="B2245" s="128">
        <v>310702022</v>
      </c>
      <c r="C2245" s="129" t="s">
        <v>3833</v>
      </c>
      <c r="D2245" s="128" t="s">
        <v>3834</v>
      </c>
      <c r="E2245" s="128" t="s">
        <v>3835</v>
      </c>
      <c r="F2245" s="127" t="s">
        <v>33</v>
      </c>
      <c r="G2245" s="136"/>
      <c r="H2245" s="127">
        <v>144</v>
      </c>
      <c r="I2245" s="132">
        <f>H2245*0.9</f>
        <v>129.6</v>
      </c>
      <c r="J2245" s="132">
        <f>H2245*0.8</f>
        <v>115.2</v>
      </c>
    </row>
    <row r="2246" s="9" customFormat="true" spans="1:10">
      <c r="A2246" s="127" t="s">
        <v>72</v>
      </c>
      <c r="B2246" s="128" t="s">
        <v>3836</v>
      </c>
      <c r="C2246" s="129" t="s">
        <v>3837</v>
      </c>
      <c r="D2246" s="128"/>
      <c r="E2246" s="128"/>
      <c r="F2246" s="127" t="s">
        <v>33</v>
      </c>
      <c r="G2246" s="128"/>
      <c r="H2246" s="127">
        <v>45</v>
      </c>
      <c r="I2246" s="132">
        <f>H2246*0.9</f>
        <v>40.5</v>
      </c>
      <c r="J2246" s="132">
        <f>H2246*0.8</f>
        <v>36</v>
      </c>
    </row>
    <row r="2247" s="9" customFormat="true" ht="47.25" spans="1:10">
      <c r="A2247" s="127" t="s">
        <v>20</v>
      </c>
      <c r="B2247" s="128">
        <v>310800001</v>
      </c>
      <c r="C2247" s="129" t="s">
        <v>3838</v>
      </c>
      <c r="D2247" s="75" t="s">
        <v>3839</v>
      </c>
      <c r="E2247" s="128"/>
      <c r="F2247" s="127" t="s">
        <v>33</v>
      </c>
      <c r="G2247" s="128"/>
      <c r="H2247" s="127">
        <v>94</v>
      </c>
      <c r="I2247" s="132">
        <f>H2247*0.9</f>
        <v>84.6</v>
      </c>
      <c r="J2247" s="121">
        <v>75.2</v>
      </c>
    </row>
    <row r="2248" s="9" customFormat="true" ht="31.5" spans="1:10">
      <c r="A2248" s="127" t="s">
        <v>20</v>
      </c>
      <c r="B2248" s="128">
        <v>310800002</v>
      </c>
      <c r="C2248" s="129" t="s">
        <v>3840</v>
      </c>
      <c r="D2248" s="75" t="s">
        <v>3841</v>
      </c>
      <c r="E2248" s="128"/>
      <c r="F2248" s="127" t="s">
        <v>33</v>
      </c>
      <c r="G2248" s="128"/>
      <c r="H2248" s="127">
        <v>115</v>
      </c>
      <c r="I2248" s="132">
        <f>H2248*0.9</f>
        <v>103.5</v>
      </c>
      <c r="J2248" s="132">
        <f>H2248*0.8</f>
        <v>92</v>
      </c>
    </row>
    <row r="2249" s="9" customFormat="true" spans="1:10">
      <c r="A2249" s="127" t="s">
        <v>22</v>
      </c>
      <c r="B2249" s="128">
        <v>310800003</v>
      </c>
      <c r="C2249" s="129" t="s">
        <v>3842</v>
      </c>
      <c r="D2249" s="128" t="s">
        <v>3843</v>
      </c>
      <c r="E2249" s="128"/>
      <c r="F2249" s="127" t="s">
        <v>3844</v>
      </c>
      <c r="G2249" s="128"/>
      <c r="H2249" s="127" t="s">
        <v>78</v>
      </c>
      <c r="I2249" s="127" t="s">
        <v>78</v>
      </c>
      <c r="J2249" s="127" t="s">
        <v>78</v>
      </c>
    </row>
    <row r="2250" s="9" customFormat="true" ht="28.5" spans="1:10">
      <c r="A2250" s="127" t="s">
        <v>20</v>
      </c>
      <c r="B2250" s="128">
        <v>310800024</v>
      </c>
      <c r="C2250" s="129" t="s">
        <v>3845</v>
      </c>
      <c r="D2250" s="128" t="s">
        <v>3846</v>
      </c>
      <c r="E2250" s="128"/>
      <c r="F2250" s="127" t="s">
        <v>33</v>
      </c>
      <c r="G2250" s="128" t="s">
        <v>3847</v>
      </c>
      <c r="H2250" s="127">
        <v>1425</v>
      </c>
      <c r="I2250" s="132">
        <f>H2250*0.9</f>
        <v>1282.5</v>
      </c>
      <c r="J2250" s="132">
        <f>H2250*0.8</f>
        <v>1140</v>
      </c>
    </row>
    <row r="2251" s="9" customFormat="true" ht="28.5" spans="1:10">
      <c r="A2251" s="127" t="s">
        <v>20</v>
      </c>
      <c r="B2251" s="128" t="s">
        <v>3848</v>
      </c>
      <c r="C2251" s="129" t="s">
        <v>3849</v>
      </c>
      <c r="D2251" s="128" t="s">
        <v>3846</v>
      </c>
      <c r="E2251" s="128"/>
      <c r="F2251" s="127" t="s">
        <v>33</v>
      </c>
      <c r="G2251" s="128"/>
      <c r="H2251" s="127">
        <v>1425</v>
      </c>
      <c r="I2251" s="132">
        <f>H2251*0.9</f>
        <v>1282.5</v>
      </c>
      <c r="J2251" s="132">
        <f>H2251*0.8</f>
        <v>1140</v>
      </c>
    </row>
    <row r="2252" s="9" customFormat="true" spans="1:10">
      <c r="A2252" s="127" t="s">
        <v>283</v>
      </c>
      <c r="B2252" s="128">
        <v>310800025</v>
      </c>
      <c r="C2252" s="129" t="s">
        <v>3850</v>
      </c>
      <c r="D2252" s="128"/>
      <c r="E2252" s="128" t="s">
        <v>3851</v>
      </c>
      <c r="F2252" s="127" t="s">
        <v>33</v>
      </c>
      <c r="G2252" s="128"/>
      <c r="H2252" s="127">
        <v>97</v>
      </c>
      <c r="I2252" s="132">
        <f>H2252*0.9</f>
        <v>87.3</v>
      </c>
      <c r="J2252" s="132">
        <f>H2252*0.8</f>
        <v>77.6</v>
      </c>
    </row>
    <row r="2253" s="9" customFormat="true" spans="1:10">
      <c r="A2253" s="127" t="s">
        <v>283</v>
      </c>
      <c r="B2253" s="128">
        <v>310800026</v>
      </c>
      <c r="C2253" s="129" t="s">
        <v>3852</v>
      </c>
      <c r="D2253" s="128" t="s">
        <v>3430</v>
      </c>
      <c r="E2253" s="128"/>
      <c r="F2253" s="127" t="s">
        <v>33</v>
      </c>
      <c r="G2253" s="128"/>
      <c r="H2253" s="127">
        <v>47</v>
      </c>
      <c r="I2253" s="132">
        <f>H2253*0.9</f>
        <v>42.3</v>
      </c>
      <c r="J2253" s="132">
        <f>H2253*0.8</f>
        <v>37.6</v>
      </c>
    </row>
    <row r="2254" s="9" customFormat="true" spans="1:10">
      <c r="A2254" s="127" t="s">
        <v>283</v>
      </c>
      <c r="B2254" s="128" t="s">
        <v>3853</v>
      </c>
      <c r="C2254" s="129" t="s">
        <v>3854</v>
      </c>
      <c r="D2254" s="128" t="s">
        <v>3430</v>
      </c>
      <c r="E2254" s="128"/>
      <c r="F2254" s="127" t="s">
        <v>33</v>
      </c>
      <c r="G2254" s="128"/>
      <c r="H2254" s="127">
        <v>47</v>
      </c>
      <c r="I2254" s="132">
        <f>H2254*0.9</f>
        <v>42.3</v>
      </c>
      <c r="J2254" s="132">
        <f>H2254*0.8</f>
        <v>37.6</v>
      </c>
    </row>
    <row r="2255" s="9" customFormat="true" ht="28.5" spans="1:10">
      <c r="A2255" s="127" t="s">
        <v>20</v>
      </c>
      <c r="B2255" s="128" t="s">
        <v>3855</v>
      </c>
      <c r="C2255" s="129" t="s">
        <v>3856</v>
      </c>
      <c r="D2255" s="128" t="s">
        <v>3857</v>
      </c>
      <c r="E2255" s="128"/>
      <c r="F2255" s="127"/>
      <c r="G2255" s="128"/>
      <c r="H2255" s="127"/>
      <c r="I2255" s="132"/>
      <c r="J2255" s="132"/>
    </row>
    <row r="2256" s="9" customFormat="true" ht="42.75" spans="1:10">
      <c r="A2256" s="127" t="s">
        <v>20</v>
      </c>
      <c r="B2256" s="128" t="s">
        <v>3858</v>
      </c>
      <c r="C2256" s="129" t="s">
        <v>3859</v>
      </c>
      <c r="D2256" s="128"/>
      <c r="E2256" s="128"/>
      <c r="F2256" s="127" t="s">
        <v>3860</v>
      </c>
      <c r="G2256" s="128" t="s">
        <v>3861</v>
      </c>
      <c r="H2256" s="127">
        <v>13440</v>
      </c>
      <c r="I2256" s="132">
        <f>H2256*0.9</f>
        <v>12096</v>
      </c>
      <c r="J2256" s="132">
        <f>H2256*0.8</f>
        <v>10752</v>
      </c>
    </row>
    <row r="2257" s="9" customFormat="true" ht="28.5" spans="1:10">
      <c r="A2257" s="127" t="s">
        <v>22</v>
      </c>
      <c r="B2257" s="128" t="s">
        <v>3862</v>
      </c>
      <c r="C2257" s="129" t="s">
        <v>3863</v>
      </c>
      <c r="D2257" s="128"/>
      <c r="E2257" s="128"/>
      <c r="F2257" s="127" t="s">
        <v>33</v>
      </c>
      <c r="G2257" s="128" t="s">
        <v>3864</v>
      </c>
      <c r="H2257" s="127">
        <v>12768</v>
      </c>
      <c r="I2257" s="132">
        <f>H2257*0.9</f>
        <v>11491.2</v>
      </c>
      <c r="J2257" s="132">
        <f>H2257*0.8</f>
        <v>10214.4</v>
      </c>
    </row>
    <row r="2258" s="9" customFormat="true" ht="28.5" spans="1:10">
      <c r="A2258" s="127" t="s">
        <v>20</v>
      </c>
      <c r="B2258" s="128" t="s">
        <v>3865</v>
      </c>
      <c r="C2258" s="129" t="s">
        <v>3866</v>
      </c>
      <c r="D2258" s="128"/>
      <c r="E2258" s="128"/>
      <c r="F2258" s="127" t="s">
        <v>33</v>
      </c>
      <c r="G2258" s="128" t="s">
        <v>3867</v>
      </c>
      <c r="H2258" s="127">
        <v>11520</v>
      </c>
      <c r="I2258" s="132">
        <f>H2258*0.9</f>
        <v>10368</v>
      </c>
      <c r="J2258" s="132">
        <f>H2258*0.8</f>
        <v>9216</v>
      </c>
    </row>
    <row r="2259" s="9" customFormat="true" ht="28.5" spans="1:10">
      <c r="A2259" s="127" t="s">
        <v>20</v>
      </c>
      <c r="B2259" s="128" t="s">
        <v>3868</v>
      </c>
      <c r="C2259" s="129" t="s">
        <v>3869</v>
      </c>
      <c r="D2259" s="128" t="s">
        <v>3870</v>
      </c>
      <c r="E2259" s="128"/>
      <c r="F2259" s="127" t="s">
        <v>3871</v>
      </c>
      <c r="G2259" s="128"/>
      <c r="H2259" s="127">
        <v>90</v>
      </c>
      <c r="I2259" s="132">
        <f>H2259*0.9</f>
        <v>81</v>
      </c>
      <c r="J2259" s="132">
        <f>H2259*0.8</f>
        <v>72</v>
      </c>
    </row>
    <row r="2260" s="9" customFormat="true" ht="57" spans="1:10">
      <c r="A2260" s="127"/>
      <c r="B2260" s="128">
        <v>3109</v>
      </c>
      <c r="C2260" s="129" t="s">
        <v>3872</v>
      </c>
      <c r="D2260" s="128"/>
      <c r="E2260" s="128" t="s">
        <v>3873</v>
      </c>
      <c r="F2260" s="127"/>
      <c r="G2260" s="136"/>
      <c r="H2260" s="127"/>
      <c r="I2260" s="132"/>
      <c r="J2260" s="132"/>
    </row>
    <row r="2261" s="9" customFormat="true" ht="28.5" spans="1:10">
      <c r="A2261" s="127" t="s">
        <v>20</v>
      </c>
      <c r="B2261" s="128" t="s">
        <v>3874</v>
      </c>
      <c r="C2261" s="129" t="s">
        <v>3875</v>
      </c>
      <c r="D2261" s="128"/>
      <c r="E2261" s="128"/>
      <c r="F2261" s="127" t="s">
        <v>33</v>
      </c>
      <c r="G2261" s="128" t="s">
        <v>3876</v>
      </c>
      <c r="H2261" s="127">
        <v>30</v>
      </c>
      <c r="I2261" s="132">
        <f>H2261*0.9</f>
        <v>27</v>
      </c>
      <c r="J2261" s="132">
        <f>H2261*0.8</f>
        <v>24</v>
      </c>
    </row>
    <row r="2262" s="9" customFormat="true" spans="1:10">
      <c r="A2262" s="127"/>
      <c r="B2262" s="128">
        <v>310901</v>
      </c>
      <c r="C2262" s="129" t="s">
        <v>3877</v>
      </c>
      <c r="D2262" s="128"/>
      <c r="E2262" s="128"/>
      <c r="F2262" s="127"/>
      <c r="G2262" s="128"/>
      <c r="H2262" s="127"/>
      <c r="I2262" s="132"/>
      <c r="J2262" s="132"/>
    </row>
    <row r="2263" s="9" customFormat="true" spans="1:10">
      <c r="A2263" s="127" t="s">
        <v>283</v>
      </c>
      <c r="B2263" s="128">
        <v>310901002</v>
      </c>
      <c r="C2263" s="129" t="s">
        <v>3878</v>
      </c>
      <c r="D2263" s="128"/>
      <c r="E2263" s="128"/>
      <c r="F2263" s="127" t="s">
        <v>33</v>
      </c>
      <c r="G2263" s="128"/>
      <c r="H2263" s="127">
        <v>23</v>
      </c>
      <c r="I2263" s="132">
        <f>H2263*0.9</f>
        <v>20.7</v>
      </c>
      <c r="J2263" s="132">
        <f>H2263*0.8</f>
        <v>18.4</v>
      </c>
    </row>
    <row r="2264" s="9" customFormat="true" spans="1:10">
      <c r="A2264" s="127" t="s">
        <v>72</v>
      </c>
      <c r="B2264" s="128">
        <v>310901009</v>
      </c>
      <c r="C2264" s="129" t="s">
        <v>3879</v>
      </c>
      <c r="D2264" s="136"/>
      <c r="E2264" s="128" t="s">
        <v>3880</v>
      </c>
      <c r="F2264" s="127" t="s">
        <v>33</v>
      </c>
      <c r="G2264" s="128"/>
      <c r="H2264" s="127">
        <v>186</v>
      </c>
      <c r="I2264" s="132">
        <f>H2264*0.9</f>
        <v>167.4</v>
      </c>
      <c r="J2264" s="121">
        <v>148.8</v>
      </c>
    </row>
    <row r="2265" s="9" customFormat="true" spans="1:10">
      <c r="A2265" s="127" t="s">
        <v>72</v>
      </c>
      <c r="B2265" s="128" t="s">
        <v>3881</v>
      </c>
      <c r="C2265" s="129" t="s">
        <v>3882</v>
      </c>
      <c r="D2265" s="128"/>
      <c r="E2265" s="128" t="s">
        <v>3883</v>
      </c>
      <c r="F2265" s="127" t="s">
        <v>33</v>
      </c>
      <c r="G2265" s="128"/>
      <c r="H2265" s="127">
        <v>186</v>
      </c>
      <c r="I2265" s="132">
        <f>H2265*0.9</f>
        <v>167.4</v>
      </c>
      <c r="J2265" s="121">
        <v>148.8</v>
      </c>
    </row>
    <row r="2266" s="9" customFormat="true" spans="1:10">
      <c r="A2266" s="127"/>
      <c r="B2266" s="128">
        <v>310902</v>
      </c>
      <c r="C2266" s="129" t="s">
        <v>3884</v>
      </c>
      <c r="D2266" s="128"/>
      <c r="E2266" s="128"/>
      <c r="F2266" s="127"/>
      <c r="G2266" s="128"/>
      <c r="H2266" s="127"/>
      <c r="I2266" s="132"/>
      <c r="J2266" s="132"/>
    </row>
    <row r="2267" s="9" customFormat="true" spans="1:10">
      <c r="A2267" s="127" t="s">
        <v>22</v>
      </c>
      <c r="B2267" s="128" t="s">
        <v>3885</v>
      </c>
      <c r="C2267" s="129" t="s">
        <v>3886</v>
      </c>
      <c r="D2267" s="128"/>
      <c r="E2267" s="128" t="s">
        <v>3887</v>
      </c>
      <c r="F2267" s="127" t="s">
        <v>3888</v>
      </c>
      <c r="G2267" s="128"/>
      <c r="H2267" s="127">
        <v>81</v>
      </c>
      <c r="I2267" s="132">
        <f>H2267*0.9</f>
        <v>72.9</v>
      </c>
      <c r="J2267" s="132">
        <f>H2267*0.8</f>
        <v>64.8</v>
      </c>
    </row>
    <row r="2268" s="9" customFormat="true" spans="1:10">
      <c r="A2268" s="127"/>
      <c r="B2268" s="128">
        <v>310903</v>
      </c>
      <c r="C2268" s="129" t="s">
        <v>3889</v>
      </c>
      <c r="D2268" s="128"/>
      <c r="E2268" s="128"/>
      <c r="F2268" s="127"/>
      <c r="G2268" s="128"/>
      <c r="H2268" s="127"/>
      <c r="I2268" s="132"/>
      <c r="J2268" s="132"/>
    </row>
    <row r="2269" s="9" customFormat="true" spans="1:10">
      <c r="A2269" s="121" t="s">
        <v>72</v>
      </c>
      <c r="B2269" s="128">
        <v>310903001</v>
      </c>
      <c r="C2269" s="129" t="s">
        <v>3890</v>
      </c>
      <c r="D2269" s="128"/>
      <c r="E2269" s="128"/>
      <c r="F2269" s="127" t="s">
        <v>33</v>
      </c>
      <c r="G2269" s="128"/>
      <c r="H2269" s="127">
        <v>677</v>
      </c>
      <c r="I2269" s="132">
        <f>H2269*0.9</f>
        <v>609.3</v>
      </c>
      <c r="J2269" s="121">
        <v>541.6</v>
      </c>
    </row>
    <row r="2270" s="9" customFormat="true" ht="42.75" spans="1:10">
      <c r="A2270" s="121" t="s">
        <v>72</v>
      </c>
      <c r="B2270" s="128" t="s">
        <v>3891</v>
      </c>
      <c r="C2270" s="129" t="s">
        <v>3892</v>
      </c>
      <c r="D2270" s="128"/>
      <c r="E2270" s="128" t="s">
        <v>3893</v>
      </c>
      <c r="F2270" s="127" t="s">
        <v>33</v>
      </c>
      <c r="G2270" s="128"/>
      <c r="H2270" s="127">
        <v>931</v>
      </c>
      <c r="I2270" s="132">
        <f>H2270*0.9</f>
        <v>837.9</v>
      </c>
      <c r="J2270" s="132">
        <f>H2270*0.8</f>
        <v>744.8</v>
      </c>
    </row>
    <row r="2271" s="9" customFormat="true" ht="28.5" spans="1:10">
      <c r="A2271" s="127" t="s">
        <v>20</v>
      </c>
      <c r="B2271" s="128">
        <v>310903011</v>
      </c>
      <c r="C2271" s="129" t="s">
        <v>3894</v>
      </c>
      <c r="D2271" s="128" t="s">
        <v>3895</v>
      </c>
      <c r="E2271" s="128"/>
      <c r="F2271" s="127" t="s">
        <v>33</v>
      </c>
      <c r="G2271" s="128"/>
      <c r="H2271" s="127">
        <v>300</v>
      </c>
      <c r="I2271" s="132">
        <f>H2271*0.9</f>
        <v>270</v>
      </c>
      <c r="J2271" s="121">
        <v>240</v>
      </c>
    </row>
    <row r="2272" s="9" customFormat="true" spans="1:10">
      <c r="A2272" s="127" t="s">
        <v>20</v>
      </c>
      <c r="B2272" s="128" t="s">
        <v>3896</v>
      </c>
      <c r="C2272" s="129" t="s">
        <v>3897</v>
      </c>
      <c r="D2272" s="128"/>
      <c r="E2272" s="128"/>
      <c r="F2272" s="127" t="s">
        <v>33</v>
      </c>
      <c r="G2272" s="128"/>
      <c r="H2272" s="127">
        <v>194</v>
      </c>
      <c r="I2272" s="132">
        <f>H2272*0.9</f>
        <v>174.6</v>
      </c>
      <c r="J2272" s="132">
        <f>H2272*0.8</f>
        <v>155.2</v>
      </c>
    </row>
    <row r="2273" s="9" customFormat="true" spans="1:10">
      <c r="A2273" s="127" t="s">
        <v>20</v>
      </c>
      <c r="B2273" s="128" t="s">
        <v>3898</v>
      </c>
      <c r="C2273" s="129" t="s">
        <v>3899</v>
      </c>
      <c r="D2273" s="128"/>
      <c r="E2273" s="128"/>
      <c r="F2273" s="127" t="s">
        <v>33</v>
      </c>
      <c r="G2273" s="128"/>
      <c r="H2273" s="127">
        <v>100</v>
      </c>
      <c r="I2273" s="132">
        <f>H2273*0.9</f>
        <v>90</v>
      </c>
      <c r="J2273" s="132">
        <f>H2273*0.8</f>
        <v>80</v>
      </c>
    </row>
    <row r="2274" s="9" customFormat="true" spans="1:10">
      <c r="A2274" s="127"/>
      <c r="B2274" s="128">
        <v>310904</v>
      </c>
      <c r="C2274" s="129" t="s">
        <v>3900</v>
      </c>
      <c r="D2274" s="128"/>
      <c r="E2274" s="128"/>
      <c r="F2274" s="127"/>
      <c r="G2274" s="128"/>
      <c r="H2274" s="127"/>
      <c r="I2274" s="132"/>
      <c r="J2274" s="132"/>
    </row>
    <row r="2275" s="9" customFormat="true" spans="1:10">
      <c r="A2275" s="127" t="s">
        <v>283</v>
      </c>
      <c r="B2275" s="128">
        <v>310904003</v>
      </c>
      <c r="C2275" s="129" t="s">
        <v>3901</v>
      </c>
      <c r="D2275" s="128" t="s">
        <v>3902</v>
      </c>
      <c r="E2275" s="128"/>
      <c r="F2275" s="127" t="s">
        <v>33</v>
      </c>
      <c r="G2275" s="136"/>
      <c r="H2275" s="127">
        <v>58</v>
      </c>
      <c r="I2275" s="132">
        <f>H2275*0.9</f>
        <v>52.2</v>
      </c>
      <c r="J2275" s="121">
        <v>46.4</v>
      </c>
    </row>
    <row r="2276" s="9" customFormat="true" spans="1:10">
      <c r="A2276" s="127" t="s">
        <v>283</v>
      </c>
      <c r="B2276" s="128" t="s">
        <v>3903</v>
      </c>
      <c r="C2276" s="129" t="s">
        <v>3904</v>
      </c>
      <c r="D2276" s="128" t="s">
        <v>3902</v>
      </c>
      <c r="E2276" s="128"/>
      <c r="F2276" s="127" t="s">
        <v>33</v>
      </c>
      <c r="G2276" s="128"/>
      <c r="H2276" s="127">
        <v>110</v>
      </c>
      <c r="I2276" s="132">
        <f>H2276*0.9</f>
        <v>99</v>
      </c>
      <c r="J2276" s="121">
        <v>88</v>
      </c>
    </row>
    <row r="2277" s="9" customFormat="true" spans="1:10">
      <c r="A2277" s="127" t="s">
        <v>283</v>
      </c>
      <c r="B2277" s="128" t="s">
        <v>3905</v>
      </c>
      <c r="C2277" s="129" t="s">
        <v>3906</v>
      </c>
      <c r="D2277" s="128"/>
      <c r="E2277" s="128"/>
      <c r="F2277" s="127" t="s">
        <v>33</v>
      </c>
      <c r="G2277" s="128"/>
      <c r="H2277" s="143">
        <v>6.5</v>
      </c>
      <c r="I2277" s="144">
        <v>5.85</v>
      </c>
      <c r="J2277" s="144">
        <v>5.2</v>
      </c>
    </row>
    <row r="2278" s="9" customFormat="true" spans="1:10">
      <c r="A2278" s="127" t="s">
        <v>283</v>
      </c>
      <c r="B2278" s="128">
        <v>310904005</v>
      </c>
      <c r="C2278" s="129" t="s">
        <v>3907</v>
      </c>
      <c r="D2278" s="128"/>
      <c r="E2278" s="128"/>
      <c r="F2278" s="127" t="s">
        <v>33</v>
      </c>
      <c r="G2278" s="128"/>
      <c r="H2278" s="127">
        <v>100</v>
      </c>
      <c r="I2278" s="132">
        <f t="shared" ref="I2278:I2283" si="59">H2278*0.9</f>
        <v>90</v>
      </c>
      <c r="J2278" s="132">
        <f>H2278*0.8</f>
        <v>80</v>
      </c>
    </row>
    <row r="2279" s="9" customFormat="true" ht="28.5" spans="1:10">
      <c r="A2279" s="127" t="s">
        <v>72</v>
      </c>
      <c r="B2279" s="128">
        <v>310904007</v>
      </c>
      <c r="C2279" s="129" t="s">
        <v>3908</v>
      </c>
      <c r="D2279" s="128"/>
      <c r="E2279" s="128"/>
      <c r="F2279" s="127" t="s">
        <v>33</v>
      </c>
      <c r="G2279" s="128"/>
      <c r="H2279" s="127">
        <v>58</v>
      </c>
      <c r="I2279" s="132">
        <f t="shared" si="59"/>
        <v>52.2</v>
      </c>
      <c r="J2279" s="121">
        <v>46.4</v>
      </c>
    </row>
    <row r="2280" s="9" customFormat="true" spans="1:10">
      <c r="A2280" s="127" t="s">
        <v>20</v>
      </c>
      <c r="B2280" s="128">
        <v>310904008</v>
      </c>
      <c r="C2280" s="129" t="s">
        <v>3909</v>
      </c>
      <c r="D2280" s="128"/>
      <c r="E2280" s="128"/>
      <c r="F2280" s="127" t="s">
        <v>33</v>
      </c>
      <c r="G2280" s="128"/>
      <c r="H2280" s="127">
        <v>66</v>
      </c>
      <c r="I2280" s="132">
        <f t="shared" si="59"/>
        <v>59.4</v>
      </c>
      <c r="J2280" s="132">
        <f t="shared" ref="J2280:J2282" si="60">H2280*0.8</f>
        <v>52.8</v>
      </c>
    </row>
    <row r="2281" s="9" customFormat="true" spans="1:10">
      <c r="A2281" s="127" t="s">
        <v>72</v>
      </c>
      <c r="B2281" s="128" t="s">
        <v>3910</v>
      </c>
      <c r="C2281" s="129" t="s">
        <v>3911</v>
      </c>
      <c r="D2281" s="128"/>
      <c r="E2281" s="128"/>
      <c r="F2281" s="127" t="s">
        <v>33</v>
      </c>
      <c r="G2281" s="128"/>
      <c r="H2281" s="127">
        <v>119</v>
      </c>
      <c r="I2281" s="132">
        <f t="shared" si="59"/>
        <v>107.1</v>
      </c>
      <c r="J2281" s="132">
        <f t="shared" si="60"/>
        <v>95.2</v>
      </c>
    </row>
    <row r="2282" s="9" customFormat="true" spans="1:10">
      <c r="A2282" s="127" t="s">
        <v>20</v>
      </c>
      <c r="B2282" s="128" t="s">
        <v>3912</v>
      </c>
      <c r="C2282" s="129" t="s">
        <v>3913</v>
      </c>
      <c r="D2282" s="128"/>
      <c r="E2282" s="128"/>
      <c r="F2282" s="127" t="s">
        <v>33</v>
      </c>
      <c r="G2282" s="128"/>
      <c r="H2282" s="127">
        <v>20</v>
      </c>
      <c r="I2282" s="132">
        <f t="shared" si="59"/>
        <v>18</v>
      </c>
      <c r="J2282" s="132">
        <f t="shared" si="60"/>
        <v>16</v>
      </c>
    </row>
    <row r="2283" s="9" customFormat="true" ht="28.5" spans="1:10">
      <c r="A2283" s="30" t="s">
        <v>20</v>
      </c>
      <c r="B2283" s="31" t="s">
        <v>3914</v>
      </c>
      <c r="C2283" s="32" t="s">
        <v>3915</v>
      </c>
      <c r="D2283" s="33" t="s">
        <v>3916</v>
      </c>
      <c r="E2283" s="33"/>
      <c r="F2283" s="30" t="s">
        <v>33</v>
      </c>
      <c r="G2283" s="35" t="s">
        <v>3917</v>
      </c>
      <c r="H2283" s="36">
        <f>0.8*448</f>
        <v>358.4</v>
      </c>
      <c r="I2283" s="47">
        <f t="shared" si="59"/>
        <v>322.56</v>
      </c>
      <c r="J2283" s="47">
        <f>0.8*H2283</f>
        <v>286.72</v>
      </c>
    </row>
    <row r="2284" s="9" customFormat="true" spans="1:10">
      <c r="A2284" s="127"/>
      <c r="B2284" s="128">
        <v>310905</v>
      </c>
      <c r="C2284" s="129" t="s">
        <v>3918</v>
      </c>
      <c r="D2284" s="128"/>
      <c r="E2284" s="128"/>
      <c r="F2284" s="127"/>
      <c r="G2284" s="128"/>
      <c r="H2284" s="127"/>
      <c r="I2284" s="132"/>
      <c r="J2284" s="132"/>
    </row>
    <row r="2285" s="9" customFormat="true" ht="25.5" customHeight="true" spans="1:10">
      <c r="A2285" s="127" t="s">
        <v>72</v>
      </c>
      <c r="B2285" s="128" t="s">
        <v>3919</v>
      </c>
      <c r="C2285" s="129" t="s">
        <v>3920</v>
      </c>
      <c r="D2285" s="59"/>
      <c r="E2285" s="128"/>
      <c r="F2285" s="127" t="s">
        <v>33</v>
      </c>
      <c r="G2285" s="128"/>
      <c r="H2285" s="127">
        <v>80</v>
      </c>
      <c r="I2285" s="132">
        <f>H2285*0.9</f>
        <v>72</v>
      </c>
      <c r="J2285" s="132">
        <f>H2285*0.8</f>
        <v>64</v>
      </c>
    </row>
    <row r="2286" s="9" customFormat="true" ht="28.5" spans="1:10">
      <c r="A2286" s="127" t="s">
        <v>283</v>
      </c>
      <c r="B2286" s="128" t="s">
        <v>3921</v>
      </c>
      <c r="C2286" s="129" t="s">
        <v>3922</v>
      </c>
      <c r="D2286" s="128" t="s">
        <v>3923</v>
      </c>
      <c r="E2286" s="128"/>
      <c r="F2286" s="127" t="s">
        <v>33</v>
      </c>
      <c r="G2286" s="128"/>
      <c r="H2286" s="127">
        <v>161</v>
      </c>
      <c r="I2286" s="132">
        <f>H2286*0.9</f>
        <v>144.9</v>
      </c>
      <c r="J2286" s="132">
        <f>H2286*0.8</f>
        <v>128.8</v>
      </c>
    </row>
    <row r="2287" s="9" customFormat="true" spans="1:10">
      <c r="A2287" s="127" t="s">
        <v>283</v>
      </c>
      <c r="B2287" s="128" t="s">
        <v>3924</v>
      </c>
      <c r="C2287" s="129" t="s">
        <v>3925</v>
      </c>
      <c r="D2287" s="128"/>
      <c r="E2287" s="128"/>
      <c r="F2287" s="127" t="s">
        <v>33</v>
      </c>
      <c r="G2287" s="128"/>
      <c r="H2287" s="127">
        <v>498</v>
      </c>
      <c r="I2287" s="132">
        <f>H2287*0.9</f>
        <v>448.2</v>
      </c>
      <c r="J2287" s="132">
        <f>H2287*0.8</f>
        <v>398.4</v>
      </c>
    </row>
    <row r="2288" s="8" customFormat="true" ht="28.5" spans="1:10">
      <c r="A2288" s="127" t="s">
        <v>72</v>
      </c>
      <c r="B2288" s="145" t="s">
        <v>3926</v>
      </c>
      <c r="C2288" s="150" t="s">
        <v>3927</v>
      </c>
      <c r="D2288" s="147" t="s">
        <v>3928</v>
      </c>
      <c r="E2288" s="145"/>
      <c r="F2288" s="132" t="s">
        <v>33</v>
      </c>
      <c r="G2288" s="145"/>
      <c r="H2288" s="121">
        <v>939</v>
      </c>
      <c r="I2288" s="132">
        <f>H2288*0.9</f>
        <v>845.1</v>
      </c>
      <c r="J2288" s="132">
        <f>H2288*0.8</f>
        <v>751.2</v>
      </c>
    </row>
    <row r="2289" s="8" customFormat="true" ht="42.75" spans="1:10">
      <c r="A2289" s="127" t="s">
        <v>72</v>
      </c>
      <c r="B2289" s="145" t="s">
        <v>3929</v>
      </c>
      <c r="C2289" s="146" t="s">
        <v>3930</v>
      </c>
      <c r="D2289" s="147" t="s">
        <v>3931</v>
      </c>
      <c r="E2289" s="145" t="s">
        <v>3932</v>
      </c>
      <c r="F2289" s="132" t="s">
        <v>33</v>
      </c>
      <c r="G2289" s="152"/>
      <c r="H2289" s="132">
        <v>170</v>
      </c>
      <c r="I2289" s="132">
        <f>H2289*0.9</f>
        <v>153</v>
      </c>
      <c r="J2289" s="132">
        <f>H2289*0.8</f>
        <v>136</v>
      </c>
    </row>
    <row r="2290" s="8" customFormat="true" spans="1:10">
      <c r="A2290" s="127"/>
      <c r="B2290" s="145"/>
      <c r="C2290" s="146"/>
      <c r="D2290" s="147"/>
      <c r="E2290" s="145"/>
      <c r="F2290" s="132"/>
      <c r="G2290" s="152"/>
      <c r="H2290" s="132"/>
      <c r="I2290" s="132"/>
      <c r="J2290" s="132"/>
    </row>
    <row r="2291" s="9" customFormat="true" spans="1:10">
      <c r="A2291" s="127"/>
      <c r="B2291" s="128">
        <v>3110</v>
      </c>
      <c r="C2291" s="129" t="s">
        <v>3933</v>
      </c>
      <c r="D2291" s="128"/>
      <c r="E2291" s="128"/>
      <c r="F2291" s="127"/>
      <c r="G2291" s="128"/>
      <c r="H2291" s="127"/>
      <c r="I2291" s="132"/>
      <c r="J2291" s="132"/>
    </row>
    <row r="2292" s="9" customFormat="true" spans="1:10">
      <c r="A2292" s="127" t="s">
        <v>20</v>
      </c>
      <c r="B2292" s="128">
        <v>311000013</v>
      </c>
      <c r="C2292" s="129" t="s">
        <v>3934</v>
      </c>
      <c r="D2292" s="128" t="s">
        <v>3935</v>
      </c>
      <c r="E2292" s="128"/>
      <c r="F2292" s="127" t="s">
        <v>33</v>
      </c>
      <c r="G2292" s="128"/>
      <c r="H2292" s="127">
        <v>47</v>
      </c>
      <c r="I2292" s="132">
        <f>H2292*0.9</f>
        <v>42.3</v>
      </c>
      <c r="J2292" s="121">
        <v>37.6</v>
      </c>
    </row>
    <row r="2293" s="9" customFormat="true" spans="1:10">
      <c r="A2293" s="127" t="s">
        <v>72</v>
      </c>
      <c r="B2293" s="128">
        <v>311000037</v>
      </c>
      <c r="C2293" s="129" t="s">
        <v>3936</v>
      </c>
      <c r="D2293" s="128" t="s">
        <v>3937</v>
      </c>
      <c r="E2293" s="128"/>
      <c r="F2293" s="127" t="s">
        <v>33</v>
      </c>
      <c r="G2293" s="128"/>
      <c r="H2293" s="127">
        <v>190</v>
      </c>
      <c r="I2293" s="132">
        <f>H2293*0.9</f>
        <v>171</v>
      </c>
      <c r="J2293" s="132">
        <f>H2293*0.8</f>
        <v>152</v>
      </c>
    </row>
    <row r="2294" s="9" customFormat="true" spans="1:10">
      <c r="A2294" s="127" t="s">
        <v>283</v>
      </c>
      <c r="B2294" s="128" t="s">
        <v>3938</v>
      </c>
      <c r="C2294" s="129" t="s">
        <v>3939</v>
      </c>
      <c r="D2294" s="128" t="s">
        <v>3940</v>
      </c>
      <c r="E2294" s="128"/>
      <c r="F2294" s="127" t="s">
        <v>33</v>
      </c>
      <c r="G2294" s="128"/>
      <c r="H2294" s="127">
        <v>360</v>
      </c>
      <c r="I2294" s="132">
        <f>H2294*0.9</f>
        <v>324</v>
      </c>
      <c r="J2294" s="132">
        <f>H2294*0.8</f>
        <v>288</v>
      </c>
    </row>
    <row r="2295" s="9" customFormat="true" spans="1:10">
      <c r="A2295" s="127" t="s">
        <v>283</v>
      </c>
      <c r="B2295" s="128">
        <v>311100013</v>
      </c>
      <c r="C2295" s="129" t="s">
        <v>3941</v>
      </c>
      <c r="D2295" s="128"/>
      <c r="E2295" s="128"/>
      <c r="F2295" s="127" t="s">
        <v>33</v>
      </c>
      <c r="G2295" s="128"/>
      <c r="H2295" s="127">
        <v>200</v>
      </c>
      <c r="I2295" s="132">
        <f>H2295*0.9</f>
        <v>180</v>
      </c>
      <c r="J2295" s="132">
        <f>H2295*0.8</f>
        <v>160</v>
      </c>
    </row>
    <row r="2296" s="9" customFormat="true" spans="1:10">
      <c r="A2296" s="127" t="s">
        <v>283</v>
      </c>
      <c r="B2296" s="128">
        <v>311100014</v>
      </c>
      <c r="C2296" s="129" t="s">
        <v>3942</v>
      </c>
      <c r="D2296" s="128"/>
      <c r="E2296" s="128"/>
      <c r="F2296" s="127" t="s">
        <v>33</v>
      </c>
      <c r="G2296" s="128"/>
      <c r="H2296" s="127">
        <v>50</v>
      </c>
      <c r="I2296" s="132">
        <f>H2296*0.9</f>
        <v>45</v>
      </c>
      <c r="J2296" s="132">
        <f>H2296*0.8</f>
        <v>40</v>
      </c>
    </row>
    <row r="2297" s="9" customFormat="true" ht="28.5" spans="1:10">
      <c r="A2297" s="127"/>
      <c r="B2297" s="128">
        <v>3112</v>
      </c>
      <c r="C2297" s="129" t="s">
        <v>3943</v>
      </c>
      <c r="D2297" s="128"/>
      <c r="E2297" s="128"/>
      <c r="F2297" s="127"/>
      <c r="G2297" s="128"/>
      <c r="H2297" s="127"/>
      <c r="I2297" s="132"/>
      <c r="J2297" s="132"/>
    </row>
    <row r="2298" s="9" customFormat="true" spans="1:10">
      <c r="A2298" s="127"/>
      <c r="B2298" s="128">
        <v>311201</v>
      </c>
      <c r="C2298" s="129" t="s">
        <v>3944</v>
      </c>
      <c r="D2298" s="128"/>
      <c r="E2298" s="128"/>
      <c r="F2298" s="127"/>
      <c r="G2298" s="128"/>
      <c r="H2298" s="127"/>
      <c r="I2298" s="132"/>
      <c r="J2298" s="132"/>
    </row>
    <row r="2299" s="9" customFormat="true" ht="35" customHeight="true" spans="1:10">
      <c r="A2299" s="127" t="s">
        <v>283</v>
      </c>
      <c r="B2299" s="128">
        <v>311201001</v>
      </c>
      <c r="C2299" s="129" t="s">
        <v>3945</v>
      </c>
      <c r="D2299" s="128" t="s">
        <v>3946</v>
      </c>
      <c r="E2299" s="128"/>
      <c r="F2299" s="127" t="s">
        <v>360</v>
      </c>
      <c r="G2299" s="136"/>
      <c r="H2299" s="143">
        <v>20</v>
      </c>
      <c r="I2299" s="144">
        <v>18</v>
      </c>
      <c r="J2299" s="144">
        <v>16</v>
      </c>
    </row>
    <row r="2300" s="9" customFormat="true" spans="1:10">
      <c r="A2300" s="127" t="s">
        <v>283</v>
      </c>
      <c r="B2300" s="128">
        <v>311201002</v>
      </c>
      <c r="C2300" s="129" t="s">
        <v>3947</v>
      </c>
      <c r="D2300" s="128"/>
      <c r="E2300" s="128"/>
      <c r="F2300" s="127" t="s">
        <v>33</v>
      </c>
      <c r="G2300" s="128"/>
      <c r="H2300" s="127">
        <v>57</v>
      </c>
      <c r="I2300" s="132">
        <f t="shared" ref="I2300:I2305" si="61">H2300*0.9</f>
        <v>51.3</v>
      </c>
      <c r="J2300" s="132">
        <f>H2300*0.8</f>
        <v>45.6</v>
      </c>
    </row>
    <row r="2301" s="9" customFormat="true" spans="1:10">
      <c r="A2301" s="127" t="s">
        <v>283</v>
      </c>
      <c r="B2301" s="128">
        <v>311201008</v>
      </c>
      <c r="C2301" s="129" t="s">
        <v>3948</v>
      </c>
      <c r="D2301" s="136"/>
      <c r="E2301" s="128"/>
      <c r="F2301" s="127" t="s">
        <v>33</v>
      </c>
      <c r="G2301" s="128"/>
      <c r="H2301" s="127">
        <v>56</v>
      </c>
      <c r="I2301" s="132">
        <f t="shared" si="61"/>
        <v>50.4</v>
      </c>
      <c r="J2301" s="121">
        <v>44.8</v>
      </c>
    </row>
    <row r="2302" s="9" customFormat="true" spans="1:10">
      <c r="A2302" s="127" t="s">
        <v>283</v>
      </c>
      <c r="B2302" s="128" t="s">
        <v>3949</v>
      </c>
      <c r="C2302" s="129" t="s">
        <v>3950</v>
      </c>
      <c r="D2302" s="128"/>
      <c r="E2302" s="128"/>
      <c r="F2302" s="127" t="s">
        <v>33</v>
      </c>
      <c r="G2302" s="128"/>
      <c r="H2302" s="127">
        <v>56</v>
      </c>
      <c r="I2302" s="132">
        <f t="shared" si="61"/>
        <v>50.4</v>
      </c>
      <c r="J2302" s="121">
        <v>44.8</v>
      </c>
    </row>
    <row r="2303" s="9" customFormat="true" spans="1:10">
      <c r="A2303" s="127" t="s">
        <v>283</v>
      </c>
      <c r="B2303" s="128" t="s">
        <v>3951</v>
      </c>
      <c r="C2303" s="129" t="s">
        <v>3952</v>
      </c>
      <c r="D2303" s="128"/>
      <c r="E2303" s="128"/>
      <c r="F2303" s="127" t="s">
        <v>33</v>
      </c>
      <c r="G2303" s="128"/>
      <c r="H2303" s="127">
        <v>56</v>
      </c>
      <c r="I2303" s="132">
        <f t="shared" si="61"/>
        <v>50.4</v>
      </c>
      <c r="J2303" s="121">
        <v>44.8</v>
      </c>
    </row>
    <row r="2304" s="9" customFormat="true" spans="1:10">
      <c r="A2304" s="127" t="s">
        <v>283</v>
      </c>
      <c r="B2304" s="128">
        <v>311201013</v>
      </c>
      <c r="C2304" s="129" t="s">
        <v>3953</v>
      </c>
      <c r="D2304" s="128"/>
      <c r="E2304" s="128"/>
      <c r="F2304" s="127" t="s">
        <v>33</v>
      </c>
      <c r="G2304" s="128"/>
      <c r="H2304" s="127">
        <v>60</v>
      </c>
      <c r="I2304" s="132">
        <f t="shared" si="61"/>
        <v>54</v>
      </c>
      <c r="J2304" s="132">
        <f>H2304*0.8</f>
        <v>48</v>
      </c>
    </row>
    <row r="2305" s="9" customFormat="true" spans="1:10">
      <c r="A2305" s="127" t="s">
        <v>72</v>
      </c>
      <c r="B2305" s="128">
        <v>311201021</v>
      </c>
      <c r="C2305" s="129" t="s">
        <v>3954</v>
      </c>
      <c r="D2305" s="128"/>
      <c r="E2305" s="128"/>
      <c r="F2305" s="127" t="s">
        <v>33</v>
      </c>
      <c r="G2305" s="128"/>
      <c r="H2305" s="127">
        <v>80</v>
      </c>
      <c r="I2305" s="132">
        <f t="shared" si="61"/>
        <v>72</v>
      </c>
      <c r="J2305" s="132">
        <f>H2305*0.8</f>
        <v>64</v>
      </c>
    </row>
    <row r="2306" s="9" customFormat="true" spans="1:10">
      <c r="A2306" s="127" t="s">
        <v>72</v>
      </c>
      <c r="B2306" s="128">
        <v>311201022</v>
      </c>
      <c r="C2306" s="129" t="s">
        <v>3955</v>
      </c>
      <c r="D2306" s="128"/>
      <c r="E2306" s="128"/>
      <c r="F2306" s="127" t="s">
        <v>33</v>
      </c>
      <c r="G2306" s="128"/>
      <c r="H2306" s="143">
        <v>2000</v>
      </c>
      <c r="I2306" s="144">
        <v>1800</v>
      </c>
      <c r="J2306" s="144">
        <v>1600</v>
      </c>
    </row>
    <row r="2307" s="9" customFormat="true" spans="1:10">
      <c r="A2307" s="127" t="s">
        <v>283</v>
      </c>
      <c r="B2307" s="128">
        <v>311201032</v>
      </c>
      <c r="C2307" s="129" t="s">
        <v>3956</v>
      </c>
      <c r="D2307" s="128"/>
      <c r="E2307" s="128"/>
      <c r="F2307" s="127" t="s">
        <v>33</v>
      </c>
      <c r="G2307" s="128"/>
      <c r="H2307" s="127">
        <v>5</v>
      </c>
      <c r="I2307" s="132">
        <f>H2307*0.9</f>
        <v>4.5</v>
      </c>
      <c r="J2307" s="132">
        <f>H2307*0.8</f>
        <v>4</v>
      </c>
    </row>
    <row r="2308" s="9" customFormat="true" spans="1:10">
      <c r="A2308" s="127" t="s">
        <v>283</v>
      </c>
      <c r="B2308" s="128">
        <v>311201033</v>
      </c>
      <c r="C2308" s="129" t="s">
        <v>3957</v>
      </c>
      <c r="D2308" s="128"/>
      <c r="E2308" s="128"/>
      <c r="F2308" s="127" t="s">
        <v>33</v>
      </c>
      <c r="G2308" s="128"/>
      <c r="H2308" s="127">
        <v>30</v>
      </c>
      <c r="I2308" s="132">
        <f>H2308*0.9</f>
        <v>27</v>
      </c>
      <c r="J2308" s="132">
        <f>H2308*0.8</f>
        <v>24</v>
      </c>
    </row>
    <row r="2309" s="9" customFormat="true" spans="1:10">
      <c r="A2309" s="127" t="s">
        <v>283</v>
      </c>
      <c r="B2309" s="128">
        <v>311201035</v>
      </c>
      <c r="C2309" s="129" t="s">
        <v>3958</v>
      </c>
      <c r="D2309" s="128" t="s">
        <v>3959</v>
      </c>
      <c r="E2309" s="128"/>
      <c r="F2309" s="127" t="s">
        <v>33</v>
      </c>
      <c r="G2309" s="128"/>
      <c r="H2309" s="127">
        <v>18</v>
      </c>
      <c r="I2309" s="132">
        <f>H2309*0.9</f>
        <v>16.2</v>
      </c>
      <c r="J2309" s="132">
        <f>H2309*0.8</f>
        <v>14.4</v>
      </c>
    </row>
    <row r="2310" s="9" customFormat="true" spans="1:10">
      <c r="A2310" s="127" t="s">
        <v>20</v>
      </c>
      <c r="B2310" s="128">
        <v>311201057</v>
      </c>
      <c r="C2310" s="129" t="s">
        <v>3960</v>
      </c>
      <c r="D2310" s="136"/>
      <c r="E2310" s="128"/>
      <c r="F2310" s="127" t="s">
        <v>33</v>
      </c>
      <c r="G2310" s="128"/>
      <c r="H2310" s="138">
        <v>7</v>
      </c>
      <c r="I2310" s="139">
        <v>6.3</v>
      </c>
      <c r="J2310" s="139">
        <v>5.6</v>
      </c>
    </row>
    <row r="2311" s="9" customFormat="true" spans="1:10">
      <c r="A2311" s="127" t="s">
        <v>20</v>
      </c>
      <c r="B2311" s="128" t="s">
        <v>3961</v>
      </c>
      <c r="C2311" s="129" t="s">
        <v>3962</v>
      </c>
      <c r="D2311" s="128"/>
      <c r="E2311" s="128"/>
      <c r="F2311" s="127" t="s">
        <v>33</v>
      </c>
      <c r="G2311" s="128"/>
      <c r="H2311" s="127">
        <v>7.4</v>
      </c>
      <c r="I2311" s="132">
        <f t="shared" ref="I2311:I2317" si="62">H2311*0.9</f>
        <v>6.66</v>
      </c>
      <c r="J2311" s="121">
        <v>5.92</v>
      </c>
    </row>
    <row r="2312" s="9" customFormat="true" spans="1:10">
      <c r="A2312" s="127" t="s">
        <v>20</v>
      </c>
      <c r="B2312" s="128" t="s">
        <v>3963</v>
      </c>
      <c r="C2312" s="129" t="s">
        <v>3964</v>
      </c>
      <c r="D2312" s="128"/>
      <c r="E2312" s="128"/>
      <c r="F2312" s="127" t="s">
        <v>33</v>
      </c>
      <c r="G2312" s="128"/>
      <c r="H2312" s="127">
        <v>7.4</v>
      </c>
      <c r="I2312" s="132">
        <f t="shared" si="62"/>
        <v>6.66</v>
      </c>
      <c r="J2312" s="121">
        <v>5.92</v>
      </c>
    </row>
    <row r="2313" s="9" customFormat="true" spans="1:10">
      <c r="A2313" s="127" t="s">
        <v>20</v>
      </c>
      <c r="B2313" s="128" t="s">
        <v>3965</v>
      </c>
      <c r="C2313" s="129" t="s">
        <v>3966</v>
      </c>
      <c r="D2313" s="128"/>
      <c r="E2313" s="128"/>
      <c r="F2313" s="127" t="s">
        <v>33</v>
      </c>
      <c r="G2313" s="128"/>
      <c r="H2313" s="127">
        <v>241</v>
      </c>
      <c r="I2313" s="132">
        <f t="shared" si="62"/>
        <v>216.9</v>
      </c>
      <c r="J2313" s="132">
        <f>H2313*0.8</f>
        <v>192.8</v>
      </c>
    </row>
    <row r="2314" s="9" customFormat="true" spans="1:10">
      <c r="A2314" s="127" t="s">
        <v>283</v>
      </c>
      <c r="B2314" s="128" t="s">
        <v>3967</v>
      </c>
      <c r="C2314" s="129" t="s">
        <v>3968</v>
      </c>
      <c r="D2314" s="128"/>
      <c r="E2314" s="128" t="s">
        <v>3969</v>
      </c>
      <c r="F2314" s="127" t="s">
        <v>41</v>
      </c>
      <c r="G2314" s="128"/>
      <c r="H2314" s="127">
        <v>20</v>
      </c>
      <c r="I2314" s="132">
        <f t="shared" si="62"/>
        <v>18</v>
      </c>
      <c r="J2314" s="132">
        <f>H2314*0.8</f>
        <v>16</v>
      </c>
    </row>
    <row r="2315" s="9" customFormat="true" spans="1:10">
      <c r="A2315" s="127" t="s">
        <v>283</v>
      </c>
      <c r="B2315" s="128" t="s">
        <v>3970</v>
      </c>
      <c r="C2315" s="129" t="s">
        <v>3971</v>
      </c>
      <c r="D2315" s="128"/>
      <c r="E2315" s="128"/>
      <c r="F2315" s="127" t="s">
        <v>33</v>
      </c>
      <c r="G2315" s="128"/>
      <c r="H2315" s="127">
        <v>730</v>
      </c>
      <c r="I2315" s="132">
        <f t="shared" si="62"/>
        <v>657</v>
      </c>
      <c r="J2315" s="132">
        <f>H2315*0.8</f>
        <v>584</v>
      </c>
    </row>
    <row r="2316" s="9" customFormat="true" spans="1:10">
      <c r="A2316" s="127" t="s">
        <v>20</v>
      </c>
      <c r="B2316" s="128" t="s">
        <v>3972</v>
      </c>
      <c r="C2316" s="129" t="s">
        <v>3973</v>
      </c>
      <c r="D2316" s="128" t="s">
        <v>3974</v>
      </c>
      <c r="E2316" s="128"/>
      <c r="F2316" s="127" t="s">
        <v>33</v>
      </c>
      <c r="G2316" s="128"/>
      <c r="H2316" s="127">
        <v>1615</v>
      </c>
      <c r="I2316" s="132">
        <f t="shared" si="62"/>
        <v>1453.5</v>
      </c>
      <c r="J2316" s="132">
        <f>H2316*0.8</f>
        <v>1292</v>
      </c>
    </row>
    <row r="2317" s="9" customFormat="true" spans="1:10">
      <c r="A2317" s="127" t="s">
        <v>20</v>
      </c>
      <c r="B2317" s="128">
        <v>311201082</v>
      </c>
      <c r="C2317" s="129" t="s">
        <v>3975</v>
      </c>
      <c r="D2317" s="128"/>
      <c r="E2317" s="128"/>
      <c r="F2317" s="127" t="s">
        <v>33</v>
      </c>
      <c r="G2317" s="128"/>
      <c r="H2317" s="127">
        <v>1000</v>
      </c>
      <c r="I2317" s="132">
        <f t="shared" si="62"/>
        <v>900</v>
      </c>
      <c r="J2317" s="132">
        <f>H2317*0.8</f>
        <v>800</v>
      </c>
    </row>
    <row r="2318" s="9" customFormat="true" spans="1:10">
      <c r="A2318" s="127"/>
      <c r="B2318" s="128">
        <v>311202</v>
      </c>
      <c r="C2318" s="129" t="s">
        <v>3976</v>
      </c>
      <c r="D2318" s="128"/>
      <c r="E2318" s="128"/>
      <c r="F2318" s="127"/>
      <c r="G2318" s="128"/>
      <c r="H2318" s="127"/>
      <c r="I2318" s="132"/>
      <c r="J2318" s="132"/>
    </row>
    <row r="2319" s="9" customFormat="true" spans="1:10">
      <c r="A2319" s="127" t="s">
        <v>283</v>
      </c>
      <c r="B2319" s="128">
        <v>311202002</v>
      </c>
      <c r="C2319" s="129" t="s">
        <v>3977</v>
      </c>
      <c r="D2319" s="128"/>
      <c r="E2319" s="128"/>
      <c r="F2319" s="127" t="s">
        <v>33</v>
      </c>
      <c r="G2319" s="128"/>
      <c r="H2319" s="127">
        <v>9</v>
      </c>
      <c r="I2319" s="132">
        <f>H2319*0.9</f>
        <v>8.1</v>
      </c>
      <c r="J2319" s="132">
        <f>H2319*0.8</f>
        <v>7.2</v>
      </c>
    </row>
    <row r="2320" s="9" customFormat="true" spans="1:10">
      <c r="A2320" s="153" t="s">
        <v>72</v>
      </c>
      <c r="B2320" s="128">
        <v>311202003</v>
      </c>
      <c r="C2320" s="129" t="s">
        <v>3978</v>
      </c>
      <c r="D2320" s="128"/>
      <c r="E2320" s="128"/>
      <c r="F2320" s="127" t="s">
        <v>33</v>
      </c>
      <c r="G2320" s="128"/>
      <c r="H2320" s="127">
        <v>81</v>
      </c>
      <c r="I2320" s="132">
        <f>H2320*0.9</f>
        <v>72.9</v>
      </c>
      <c r="J2320" s="121">
        <v>64.8</v>
      </c>
    </row>
    <row r="2321" s="9" customFormat="true" ht="42.75" spans="1:10">
      <c r="A2321" s="153" t="s">
        <v>72</v>
      </c>
      <c r="B2321" s="128">
        <v>311202004</v>
      </c>
      <c r="C2321" s="129" t="s">
        <v>3979</v>
      </c>
      <c r="D2321" s="128"/>
      <c r="E2321" s="128" t="s">
        <v>3980</v>
      </c>
      <c r="F2321" s="127" t="s">
        <v>33</v>
      </c>
      <c r="G2321" s="128"/>
      <c r="H2321" s="127">
        <v>43</v>
      </c>
      <c r="I2321" s="132">
        <f>H2321*0.9</f>
        <v>38.7</v>
      </c>
      <c r="J2321" s="121">
        <v>34.4</v>
      </c>
    </row>
    <row r="2322" s="9" customFormat="true" spans="1:10">
      <c r="A2322" s="127" t="s">
        <v>20</v>
      </c>
      <c r="B2322" s="128">
        <v>311202005</v>
      </c>
      <c r="C2322" s="129" t="s">
        <v>3981</v>
      </c>
      <c r="D2322" s="128"/>
      <c r="E2322" s="128"/>
      <c r="F2322" s="127" t="s">
        <v>33</v>
      </c>
      <c r="G2322" s="128"/>
      <c r="H2322" s="127">
        <v>14</v>
      </c>
      <c r="I2322" s="132">
        <f>H2322*0.9</f>
        <v>12.6</v>
      </c>
      <c r="J2322" s="121">
        <v>11.2</v>
      </c>
    </row>
    <row r="2323" s="9" customFormat="true" spans="1:10">
      <c r="A2323" s="127" t="s">
        <v>20</v>
      </c>
      <c r="B2323" s="128">
        <v>311202006</v>
      </c>
      <c r="C2323" s="129" t="s">
        <v>3982</v>
      </c>
      <c r="D2323" s="128"/>
      <c r="E2323" s="128"/>
      <c r="F2323" s="127" t="s">
        <v>33</v>
      </c>
      <c r="G2323" s="128"/>
      <c r="H2323" s="127">
        <v>53</v>
      </c>
      <c r="I2323" s="132">
        <f>H2323*0.9</f>
        <v>47.7</v>
      </c>
      <c r="J2323" s="121">
        <v>42.4</v>
      </c>
    </row>
    <row r="2324" s="9" customFormat="true" spans="1:10">
      <c r="A2324" s="127" t="s">
        <v>20</v>
      </c>
      <c r="B2324" s="128">
        <v>311202007</v>
      </c>
      <c r="C2324" s="129" t="s">
        <v>3983</v>
      </c>
      <c r="D2324" s="128"/>
      <c r="E2324" s="128"/>
      <c r="F2324" s="127"/>
      <c r="G2324" s="128"/>
      <c r="H2324" s="127"/>
      <c r="I2324" s="132"/>
      <c r="J2324" s="132"/>
    </row>
    <row r="2325" s="9" customFormat="true" spans="1:10">
      <c r="A2325" s="127" t="s">
        <v>20</v>
      </c>
      <c r="B2325" s="128" t="s">
        <v>3984</v>
      </c>
      <c r="C2325" s="129" t="s">
        <v>3985</v>
      </c>
      <c r="D2325" s="136"/>
      <c r="E2325" s="128"/>
      <c r="F2325" s="127" t="s">
        <v>41</v>
      </c>
      <c r="G2325" s="128"/>
      <c r="H2325" s="127">
        <v>2</v>
      </c>
      <c r="I2325" s="132">
        <f t="shared" ref="I2325:I2334" si="63">H2325*0.9</f>
        <v>1.8</v>
      </c>
      <c r="J2325" s="132">
        <f t="shared" ref="J2325:J2329" si="64">H2325*0.8</f>
        <v>1.6</v>
      </c>
    </row>
    <row r="2326" s="9" customFormat="true" spans="1:10">
      <c r="A2326" s="127" t="s">
        <v>20</v>
      </c>
      <c r="B2326" s="128" t="s">
        <v>3986</v>
      </c>
      <c r="C2326" s="129" t="s">
        <v>3987</v>
      </c>
      <c r="D2326" s="128"/>
      <c r="E2326" s="128"/>
      <c r="F2326" s="127" t="s">
        <v>41</v>
      </c>
      <c r="G2326" s="128"/>
      <c r="H2326" s="127">
        <v>6</v>
      </c>
      <c r="I2326" s="132">
        <f t="shared" si="63"/>
        <v>5.4</v>
      </c>
      <c r="J2326" s="132">
        <f t="shared" si="64"/>
        <v>4.8</v>
      </c>
    </row>
    <row r="2327" s="9" customFormat="true" ht="28.5" spans="1:10">
      <c r="A2327" s="127" t="s">
        <v>20</v>
      </c>
      <c r="B2327" s="128" t="s">
        <v>3988</v>
      </c>
      <c r="C2327" s="129" t="s">
        <v>3989</v>
      </c>
      <c r="D2327" s="128"/>
      <c r="E2327" s="128"/>
      <c r="F2327" s="127" t="s">
        <v>41</v>
      </c>
      <c r="G2327" s="128"/>
      <c r="H2327" s="127">
        <v>24</v>
      </c>
      <c r="I2327" s="132">
        <f t="shared" si="63"/>
        <v>21.6</v>
      </c>
      <c r="J2327" s="121">
        <v>19.2</v>
      </c>
    </row>
    <row r="2328" s="9" customFormat="true" spans="1:10">
      <c r="A2328" s="127" t="s">
        <v>20</v>
      </c>
      <c r="B2328" s="128" t="s">
        <v>3990</v>
      </c>
      <c r="C2328" s="129" t="s">
        <v>3991</v>
      </c>
      <c r="D2328" s="128"/>
      <c r="E2328" s="128"/>
      <c r="F2328" s="127" t="s">
        <v>41</v>
      </c>
      <c r="G2328" s="128"/>
      <c r="H2328" s="127">
        <v>2</v>
      </c>
      <c r="I2328" s="132">
        <f t="shared" si="63"/>
        <v>1.8</v>
      </c>
      <c r="J2328" s="132">
        <f t="shared" si="64"/>
        <v>1.6</v>
      </c>
    </row>
    <row r="2329" s="9" customFormat="true" spans="1:10">
      <c r="A2329" s="127" t="s">
        <v>20</v>
      </c>
      <c r="B2329" s="128">
        <v>311202008</v>
      </c>
      <c r="C2329" s="129" t="s">
        <v>3992</v>
      </c>
      <c r="D2329" s="128"/>
      <c r="E2329" s="128"/>
      <c r="F2329" s="127" t="s">
        <v>33</v>
      </c>
      <c r="G2329" s="128"/>
      <c r="H2329" s="127">
        <v>16</v>
      </c>
      <c r="I2329" s="132">
        <f t="shared" si="63"/>
        <v>14.4</v>
      </c>
      <c r="J2329" s="132">
        <f t="shared" si="64"/>
        <v>12.8</v>
      </c>
    </row>
    <row r="2330" s="9" customFormat="true" spans="1:10">
      <c r="A2330" s="127" t="s">
        <v>20</v>
      </c>
      <c r="B2330" s="128">
        <v>311202009</v>
      </c>
      <c r="C2330" s="129" t="s">
        <v>3993</v>
      </c>
      <c r="D2330" s="128" t="s">
        <v>3994</v>
      </c>
      <c r="E2330" s="128"/>
      <c r="F2330" s="127" t="s">
        <v>41</v>
      </c>
      <c r="G2330" s="128"/>
      <c r="H2330" s="127">
        <v>2.5</v>
      </c>
      <c r="I2330" s="132">
        <f t="shared" si="63"/>
        <v>2.25</v>
      </c>
      <c r="J2330" s="121">
        <v>2</v>
      </c>
    </row>
    <row r="2331" s="9" customFormat="true" spans="1:10">
      <c r="A2331" s="127" t="s">
        <v>283</v>
      </c>
      <c r="B2331" s="128">
        <v>311202011</v>
      </c>
      <c r="C2331" s="129" t="s">
        <v>3995</v>
      </c>
      <c r="D2331" s="128"/>
      <c r="E2331" s="128"/>
      <c r="F2331" s="127" t="s">
        <v>33</v>
      </c>
      <c r="G2331" s="128"/>
      <c r="H2331" s="127">
        <v>3.5</v>
      </c>
      <c r="I2331" s="132">
        <f t="shared" si="63"/>
        <v>3.15</v>
      </c>
      <c r="J2331" s="132">
        <f>H2331*0.8</f>
        <v>2.8</v>
      </c>
    </row>
    <row r="2332" s="9" customFormat="true" spans="1:10">
      <c r="A2332" s="153" t="s">
        <v>72</v>
      </c>
      <c r="B2332" s="128">
        <v>311202013</v>
      </c>
      <c r="C2332" s="129" t="s">
        <v>3996</v>
      </c>
      <c r="D2332" s="136"/>
      <c r="E2332" s="128"/>
      <c r="F2332" s="127" t="s">
        <v>33</v>
      </c>
      <c r="G2332" s="128"/>
      <c r="H2332" s="127">
        <v>38</v>
      </c>
      <c r="I2332" s="132">
        <f t="shared" si="63"/>
        <v>34.2</v>
      </c>
      <c r="J2332" s="132">
        <f>H2332*0.8</f>
        <v>30.4</v>
      </c>
    </row>
    <row r="2333" s="9" customFormat="true" spans="1:10">
      <c r="A2333" s="127"/>
      <c r="B2333" s="128">
        <v>3113</v>
      </c>
      <c r="C2333" s="129" t="s">
        <v>3997</v>
      </c>
      <c r="D2333" s="128"/>
      <c r="E2333" s="128"/>
      <c r="F2333" s="127"/>
      <c r="G2333" s="128"/>
      <c r="H2333" s="127"/>
      <c r="I2333" s="132"/>
      <c r="J2333" s="132"/>
    </row>
    <row r="2334" s="9" customFormat="true" spans="1:10">
      <c r="A2334" s="127" t="s">
        <v>283</v>
      </c>
      <c r="B2334" s="128">
        <v>311300001</v>
      </c>
      <c r="C2334" s="129" t="s">
        <v>3998</v>
      </c>
      <c r="D2334" s="128" t="s">
        <v>3999</v>
      </c>
      <c r="E2334" s="128"/>
      <c r="F2334" s="127" t="s">
        <v>33</v>
      </c>
      <c r="G2334" s="128"/>
      <c r="H2334" s="127">
        <v>450</v>
      </c>
      <c r="I2334" s="132">
        <f t="shared" ref="I2334:I2357" si="65">H2334*0.9</f>
        <v>405</v>
      </c>
      <c r="J2334" s="132">
        <f t="shared" ref="J2334:J2339" si="66">H2334*0.8</f>
        <v>360</v>
      </c>
    </row>
    <row r="2335" s="9" customFormat="true" spans="1:10">
      <c r="A2335" s="153" t="s">
        <v>72</v>
      </c>
      <c r="B2335" s="128">
        <v>311300002</v>
      </c>
      <c r="C2335" s="129" t="s">
        <v>4000</v>
      </c>
      <c r="D2335" s="128" t="s">
        <v>4001</v>
      </c>
      <c r="E2335" s="128"/>
      <c r="F2335" s="127" t="s">
        <v>33</v>
      </c>
      <c r="G2335" s="128"/>
      <c r="H2335" s="127">
        <v>41</v>
      </c>
      <c r="I2335" s="132">
        <f t="shared" si="65"/>
        <v>36.9</v>
      </c>
      <c r="J2335" s="121">
        <v>32.8</v>
      </c>
    </row>
    <row r="2336" s="9" customFormat="true" spans="1:10">
      <c r="A2336" s="153" t="s">
        <v>72</v>
      </c>
      <c r="B2336" s="128" t="s">
        <v>4002</v>
      </c>
      <c r="C2336" s="129" t="s">
        <v>4003</v>
      </c>
      <c r="D2336" s="128" t="s">
        <v>4001</v>
      </c>
      <c r="E2336" s="128"/>
      <c r="F2336" s="127" t="s">
        <v>33</v>
      </c>
      <c r="G2336" s="128"/>
      <c r="H2336" s="127">
        <v>41</v>
      </c>
      <c r="I2336" s="132">
        <f t="shared" si="65"/>
        <v>36.9</v>
      </c>
      <c r="J2336" s="121">
        <v>32.8</v>
      </c>
    </row>
    <row r="2337" s="9" customFormat="true" spans="1:10">
      <c r="A2337" s="153" t="s">
        <v>72</v>
      </c>
      <c r="B2337" s="128">
        <v>311300003</v>
      </c>
      <c r="C2337" s="129" t="s">
        <v>4004</v>
      </c>
      <c r="D2337" s="128"/>
      <c r="E2337" s="128"/>
      <c r="F2337" s="127" t="s">
        <v>33</v>
      </c>
      <c r="G2337" s="128"/>
      <c r="H2337" s="127">
        <v>71</v>
      </c>
      <c r="I2337" s="132">
        <f t="shared" si="65"/>
        <v>63.9</v>
      </c>
      <c r="J2337" s="121">
        <v>56.8</v>
      </c>
    </row>
    <row r="2338" s="9" customFormat="true" spans="1:10">
      <c r="A2338" s="153" t="s">
        <v>72</v>
      </c>
      <c r="B2338" s="128">
        <v>311300004</v>
      </c>
      <c r="C2338" s="129" t="s">
        <v>4005</v>
      </c>
      <c r="D2338" s="128"/>
      <c r="E2338" s="128"/>
      <c r="F2338" s="127" t="s">
        <v>33</v>
      </c>
      <c r="G2338" s="128"/>
      <c r="H2338" s="127">
        <v>38</v>
      </c>
      <c r="I2338" s="132">
        <f t="shared" si="65"/>
        <v>34.2</v>
      </c>
      <c r="J2338" s="132">
        <f t="shared" si="66"/>
        <v>30.4</v>
      </c>
    </row>
    <row r="2339" s="9" customFormat="true" spans="1:10">
      <c r="A2339" s="153" t="s">
        <v>72</v>
      </c>
      <c r="B2339" s="128">
        <v>311300005</v>
      </c>
      <c r="C2339" s="129" t="s">
        <v>4006</v>
      </c>
      <c r="D2339" s="128"/>
      <c r="E2339" s="128"/>
      <c r="F2339" s="127" t="s">
        <v>33</v>
      </c>
      <c r="G2339" s="128"/>
      <c r="H2339" s="127">
        <v>5</v>
      </c>
      <c r="I2339" s="132">
        <f t="shared" si="65"/>
        <v>4.5</v>
      </c>
      <c r="J2339" s="132">
        <f t="shared" si="66"/>
        <v>4</v>
      </c>
    </row>
    <row r="2340" s="9" customFormat="true" spans="1:10">
      <c r="A2340" s="153" t="s">
        <v>72</v>
      </c>
      <c r="B2340" s="128">
        <v>311300006</v>
      </c>
      <c r="C2340" s="129" t="s">
        <v>4007</v>
      </c>
      <c r="D2340" s="128" t="s">
        <v>4008</v>
      </c>
      <c r="E2340" s="128"/>
      <c r="F2340" s="127" t="s">
        <v>33</v>
      </c>
      <c r="G2340" s="128"/>
      <c r="H2340" s="127">
        <v>16</v>
      </c>
      <c r="I2340" s="132">
        <f t="shared" si="65"/>
        <v>14.4</v>
      </c>
      <c r="J2340" s="121">
        <v>12.8</v>
      </c>
    </row>
    <row r="2341" s="9" customFormat="true" spans="1:10">
      <c r="A2341" s="153" t="s">
        <v>72</v>
      </c>
      <c r="B2341" s="128">
        <v>311300007</v>
      </c>
      <c r="C2341" s="129" t="s">
        <v>4009</v>
      </c>
      <c r="D2341" s="128"/>
      <c r="E2341" s="128"/>
      <c r="F2341" s="127" t="s">
        <v>33</v>
      </c>
      <c r="G2341" s="128"/>
      <c r="H2341" s="127">
        <v>47</v>
      </c>
      <c r="I2341" s="132">
        <f t="shared" si="65"/>
        <v>42.3</v>
      </c>
      <c r="J2341" s="121">
        <v>37.6</v>
      </c>
    </row>
    <row r="2342" s="9" customFormat="true" spans="1:10">
      <c r="A2342" s="153" t="s">
        <v>72</v>
      </c>
      <c r="B2342" s="128">
        <v>311300008</v>
      </c>
      <c r="C2342" s="129" t="s">
        <v>4010</v>
      </c>
      <c r="D2342" s="128"/>
      <c r="E2342" s="128"/>
      <c r="F2342" s="127" t="s">
        <v>33</v>
      </c>
      <c r="G2342" s="128"/>
      <c r="H2342" s="127">
        <v>25</v>
      </c>
      <c r="I2342" s="132">
        <f t="shared" si="65"/>
        <v>22.5</v>
      </c>
      <c r="J2342" s="132">
        <f t="shared" ref="J2342:J2347" si="67">H2342*0.8</f>
        <v>20</v>
      </c>
    </row>
    <row r="2343" s="9" customFormat="true" spans="1:10">
      <c r="A2343" s="153" t="s">
        <v>72</v>
      </c>
      <c r="B2343" s="128">
        <v>311300009</v>
      </c>
      <c r="C2343" s="129" t="s">
        <v>4011</v>
      </c>
      <c r="D2343" s="136"/>
      <c r="E2343" s="128"/>
      <c r="F2343" s="127" t="s">
        <v>33</v>
      </c>
      <c r="G2343" s="128"/>
      <c r="H2343" s="127">
        <v>66</v>
      </c>
      <c r="I2343" s="132">
        <f t="shared" si="65"/>
        <v>59.4</v>
      </c>
      <c r="J2343" s="132">
        <f t="shared" si="67"/>
        <v>52.8</v>
      </c>
    </row>
    <row r="2344" s="9" customFormat="true" spans="1:10">
      <c r="A2344" s="153" t="s">
        <v>72</v>
      </c>
      <c r="B2344" s="128">
        <v>311300010</v>
      </c>
      <c r="C2344" s="129" t="s">
        <v>4012</v>
      </c>
      <c r="D2344" s="136"/>
      <c r="E2344" s="128"/>
      <c r="F2344" s="127" t="s">
        <v>33</v>
      </c>
      <c r="G2344" s="128"/>
      <c r="H2344" s="127">
        <v>37</v>
      </c>
      <c r="I2344" s="132">
        <f t="shared" si="65"/>
        <v>33.3</v>
      </c>
      <c r="J2344" s="121">
        <v>29.6</v>
      </c>
    </row>
    <row r="2345" s="9" customFormat="true" spans="1:10">
      <c r="A2345" s="153" t="s">
        <v>72</v>
      </c>
      <c r="B2345" s="128" t="s">
        <v>4013</v>
      </c>
      <c r="C2345" s="129" t="s">
        <v>4014</v>
      </c>
      <c r="D2345" s="128"/>
      <c r="E2345" s="128"/>
      <c r="F2345" s="127" t="s">
        <v>33</v>
      </c>
      <c r="G2345" s="128"/>
      <c r="H2345" s="127">
        <v>37</v>
      </c>
      <c r="I2345" s="132">
        <f t="shared" si="65"/>
        <v>33.3</v>
      </c>
      <c r="J2345" s="121">
        <v>29.6</v>
      </c>
    </row>
    <row r="2346" s="9" customFormat="true" spans="1:10">
      <c r="A2346" s="153" t="s">
        <v>72</v>
      </c>
      <c r="B2346" s="128">
        <v>311300011</v>
      </c>
      <c r="C2346" s="129" t="s">
        <v>4015</v>
      </c>
      <c r="D2346" s="128"/>
      <c r="E2346" s="128"/>
      <c r="F2346" s="127" t="s">
        <v>33</v>
      </c>
      <c r="G2346" s="128"/>
      <c r="H2346" s="127">
        <v>50</v>
      </c>
      <c r="I2346" s="132">
        <f t="shared" si="65"/>
        <v>45</v>
      </c>
      <c r="J2346" s="132">
        <f t="shared" si="67"/>
        <v>40</v>
      </c>
    </row>
    <row r="2347" s="9" customFormat="true" spans="1:10">
      <c r="A2347" s="153" t="s">
        <v>72</v>
      </c>
      <c r="B2347" s="128">
        <v>311300012</v>
      </c>
      <c r="C2347" s="129" t="s">
        <v>4016</v>
      </c>
      <c r="D2347" s="128" t="s">
        <v>4017</v>
      </c>
      <c r="E2347" s="128"/>
      <c r="F2347" s="127" t="s">
        <v>33</v>
      </c>
      <c r="G2347" s="128"/>
      <c r="H2347" s="127">
        <v>150</v>
      </c>
      <c r="I2347" s="132">
        <f t="shared" si="65"/>
        <v>135</v>
      </c>
      <c r="J2347" s="132">
        <f t="shared" si="67"/>
        <v>120</v>
      </c>
    </row>
    <row r="2348" s="9" customFormat="true" spans="1:10">
      <c r="A2348" s="127" t="s">
        <v>283</v>
      </c>
      <c r="B2348" s="128">
        <v>311400003</v>
      </c>
      <c r="C2348" s="129" t="s">
        <v>4018</v>
      </c>
      <c r="D2348" s="128" t="s">
        <v>4019</v>
      </c>
      <c r="E2348" s="128"/>
      <c r="F2348" s="127" t="s">
        <v>2618</v>
      </c>
      <c r="G2348" s="136"/>
      <c r="H2348" s="127">
        <v>43</v>
      </c>
      <c r="I2348" s="132">
        <f t="shared" si="65"/>
        <v>38.7</v>
      </c>
      <c r="J2348" s="121">
        <v>34.4</v>
      </c>
    </row>
    <row r="2349" s="9" customFormat="true" spans="1:10">
      <c r="A2349" s="127" t="s">
        <v>283</v>
      </c>
      <c r="B2349" s="128" t="s">
        <v>4020</v>
      </c>
      <c r="C2349" s="129" t="s">
        <v>4021</v>
      </c>
      <c r="D2349" s="128"/>
      <c r="E2349" s="128"/>
      <c r="F2349" s="127" t="s">
        <v>2618</v>
      </c>
      <c r="G2349" s="128"/>
      <c r="H2349" s="127">
        <v>63</v>
      </c>
      <c r="I2349" s="132">
        <f t="shared" si="65"/>
        <v>56.7</v>
      </c>
      <c r="J2349" s="121">
        <v>50.4</v>
      </c>
    </row>
    <row r="2350" s="10" customFormat="true" spans="1:255">
      <c r="A2350" s="127" t="s">
        <v>283</v>
      </c>
      <c r="B2350" s="128">
        <v>311400004</v>
      </c>
      <c r="C2350" s="129" t="s">
        <v>4022</v>
      </c>
      <c r="D2350" s="128"/>
      <c r="E2350" s="128"/>
      <c r="F2350" s="127" t="s">
        <v>33</v>
      </c>
      <c r="G2350" s="128"/>
      <c r="H2350" s="127">
        <v>11</v>
      </c>
      <c r="I2350" s="132">
        <f t="shared" si="65"/>
        <v>9.9</v>
      </c>
      <c r="J2350" s="132">
        <f>H2350*0.8</f>
        <v>8.8</v>
      </c>
      <c r="K2350" s="160"/>
      <c r="L2350" s="160"/>
      <c r="M2350" s="160"/>
      <c r="N2350" s="160"/>
      <c r="O2350" s="160"/>
      <c r="P2350" s="160"/>
      <c r="Q2350" s="160"/>
      <c r="R2350" s="160"/>
      <c r="S2350" s="160"/>
      <c r="T2350" s="160"/>
      <c r="U2350" s="160"/>
      <c r="V2350" s="160"/>
      <c r="W2350" s="160"/>
      <c r="X2350" s="160"/>
      <c r="Y2350" s="160"/>
      <c r="Z2350" s="160"/>
      <c r="AA2350" s="160"/>
      <c r="AB2350" s="160"/>
      <c r="AC2350" s="160"/>
      <c r="AD2350" s="160"/>
      <c r="AE2350" s="160"/>
      <c r="AF2350" s="160"/>
      <c r="AG2350" s="160"/>
      <c r="AH2350" s="160"/>
      <c r="AI2350" s="160"/>
      <c r="AJ2350" s="160"/>
      <c r="AK2350" s="160"/>
      <c r="AL2350" s="160"/>
      <c r="AM2350" s="160"/>
      <c r="AN2350" s="160"/>
      <c r="AO2350" s="160"/>
      <c r="AP2350" s="160"/>
      <c r="AQ2350" s="160"/>
      <c r="AR2350" s="160"/>
      <c r="AS2350" s="160"/>
      <c r="AT2350" s="160"/>
      <c r="AU2350" s="160"/>
      <c r="AV2350" s="160"/>
      <c r="AW2350" s="160"/>
      <c r="AX2350" s="160"/>
      <c r="AY2350" s="160"/>
      <c r="AZ2350" s="160"/>
      <c r="BA2350" s="160"/>
      <c r="BB2350" s="160"/>
      <c r="BC2350" s="160"/>
      <c r="BD2350" s="160"/>
      <c r="BE2350" s="160"/>
      <c r="BF2350" s="160"/>
      <c r="BG2350" s="160"/>
      <c r="BH2350" s="160"/>
      <c r="BI2350" s="160"/>
      <c r="BJ2350" s="160"/>
      <c r="BK2350" s="160"/>
      <c r="BL2350" s="160"/>
      <c r="BM2350" s="160"/>
      <c r="BN2350" s="160"/>
      <c r="BO2350" s="160"/>
      <c r="BP2350" s="160"/>
      <c r="BQ2350" s="160"/>
      <c r="BR2350" s="160"/>
      <c r="BS2350" s="160"/>
      <c r="BT2350" s="160"/>
      <c r="BU2350" s="160"/>
      <c r="BV2350" s="160"/>
      <c r="BW2350" s="160"/>
      <c r="BX2350" s="160"/>
      <c r="BY2350" s="160"/>
      <c r="BZ2350" s="160"/>
      <c r="CA2350" s="160"/>
      <c r="CB2350" s="160"/>
      <c r="CC2350" s="160"/>
      <c r="CD2350" s="160"/>
      <c r="CE2350" s="160"/>
      <c r="CF2350" s="160"/>
      <c r="CG2350" s="160"/>
      <c r="CH2350" s="160"/>
      <c r="CI2350" s="160"/>
      <c r="CJ2350" s="160"/>
      <c r="CK2350" s="160"/>
      <c r="CL2350" s="160"/>
      <c r="CM2350" s="160"/>
      <c r="CN2350" s="160"/>
      <c r="CO2350" s="160"/>
      <c r="CP2350" s="160"/>
      <c r="CQ2350" s="160"/>
      <c r="CR2350" s="160"/>
      <c r="CS2350" s="160"/>
      <c r="CT2350" s="160"/>
      <c r="CU2350" s="160"/>
      <c r="CV2350" s="160"/>
      <c r="CW2350" s="160"/>
      <c r="CX2350" s="160"/>
      <c r="CY2350" s="160"/>
      <c r="CZ2350" s="160"/>
      <c r="DA2350" s="160"/>
      <c r="DB2350" s="160"/>
      <c r="DC2350" s="160"/>
      <c r="DD2350" s="160"/>
      <c r="DE2350" s="160"/>
      <c r="DF2350" s="160"/>
      <c r="DG2350" s="160"/>
      <c r="DH2350" s="160"/>
      <c r="DI2350" s="160"/>
      <c r="DJ2350" s="160"/>
      <c r="DK2350" s="160"/>
      <c r="DL2350" s="160"/>
      <c r="DM2350" s="160"/>
      <c r="DN2350" s="160"/>
      <c r="DO2350" s="160"/>
      <c r="DP2350" s="160"/>
      <c r="DQ2350" s="160"/>
      <c r="DR2350" s="160"/>
      <c r="DS2350" s="160"/>
      <c r="DT2350" s="160"/>
      <c r="DU2350" s="160"/>
      <c r="DV2350" s="160"/>
      <c r="DW2350" s="160"/>
      <c r="DX2350" s="160"/>
      <c r="DY2350" s="160"/>
      <c r="DZ2350" s="160"/>
      <c r="EA2350" s="160"/>
      <c r="EB2350" s="160"/>
      <c r="EC2350" s="160"/>
      <c r="ED2350" s="160"/>
      <c r="EE2350" s="160"/>
      <c r="EF2350" s="160"/>
      <c r="EG2350" s="160"/>
      <c r="EH2350" s="160"/>
      <c r="EI2350" s="160"/>
      <c r="EJ2350" s="160"/>
      <c r="EK2350" s="160"/>
      <c r="EL2350" s="160"/>
      <c r="EM2350" s="160"/>
      <c r="EN2350" s="160"/>
      <c r="EO2350" s="160"/>
      <c r="EP2350" s="160"/>
      <c r="EQ2350" s="160"/>
      <c r="ER2350" s="160"/>
      <c r="ES2350" s="160"/>
      <c r="ET2350" s="160"/>
      <c r="EU2350" s="160"/>
      <c r="EV2350" s="160"/>
      <c r="EW2350" s="160"/>
      <c r="EX2350" s="160"/>
      <c r="EY2350" s="160"/>
      <c r="EZ2350" s="160"/>
      <c r="FA2350" s="160"/>
      <c r="FB2350" s="160"/>
      <c r="FC2350" s="160"/>
      <c r="FD2350" s="160"/>
      <c r="FE2350" s="160"/>
      <c r="FF2350" s="160"/>
      <c r="FG2350" s="160"/>
      <c r="FH2350" s="160"/>
      <c r="FI2350" s="160"/>
      <c r="FJ2350" s="160"/>
      <c r="FK2350" s="160"/>
      <c r="FL2350" s="160"/>
      <c r="FM2350" s="160"/>
      <c r="FN2350" s="160"/>
      <c r="FO2350" s="160"/>
      <c r="FP2350" s="160"/>
      <c r="FQ2350" s="160"/>
      <c r="FR2350" s="160"/>
      <c r="FS2350" s="160"/>
      <c r="FT2350" s="160"/>
      <c r="FU2350" s="160"/>
      <c r="FV2350" s="160"/>
      <c r="FW2350" s="160"/>
      <c r="FX2350" s="160"/>
      <c r="FY2350" s="160"/>
      <c r="FZ2350" s="160"/>
      <c r="GA2350" s="160"/>
      <c r="GB2350" s="160"/>
      <c r="GC2350" s="160"/>
      <c r="GD2350" s="160"/>
      <c r="GE2350" s="160"/>
      <c r="GF2350" s="160"/>
      <c r="GG2350" s="160"/>
      <c r="GH2350" s="160"/>
      <c r="GI2350" s="160"/>
      <c r="GJ2350" s="160"/>
      <c r="GK2350" s="160"/>
      <c r="GL2350" s="160"/>
      <c r="GM2350" s="160"/>
      <c r="GN2350" s="160"/>
      <c r="GO2350" s="160"/>
      <c r="GP2350" s="160"/>
      <c r="GQ2350" s="160"/>
      <c r="GR2350" s="160"/>
      <c r="GS2350" s="160"/>
      <c r="GT2350" s="160"/>
      <c r="GU2350" s="160"/>
      <c r="GV2350" s="160"/>
      <c r="GW2350" s="160"/>
      <c r="GX2350" s="160"/>
      <c r="GY2350" s="160"/>
      <c r="GZ2350" s="160"/>
      <c r="HA2350" s="160"/>
      <c r="HB2350" s="160"/>
      <c r="HC2350" s="160"/>
      <c r="HD2350" s="160"/>
      <c r="HE2350" s="160"/>
      <c r="HF2350" s="160"/>
      <c r="HG2350" s="160"/>
      <c r="HH2350" s="160"/>
      <c r="HI2350" s="160"/>
      <c r="HJ2350" s="160"/>
      <c r="HK2350" s="160"/>
      <c r="HL2350" s="160"/>
      <c r="HM2350" s="160"/>
      <c r="HN2350" s="160"/>
      <c r="HO2350" s="160"/>
      <c r="HP2350" s="160"/>
      <c r="HQ2350" s="160"/>
      <c r="HR2350" s="160"/>
      <c r="HS2350" s="160"/>
      <c r="HT2350" s="160"/>
      <c r="HU2350" s="160"/>
      <c r="HV2350" s="160"/>
      <c r="HW2350" s="160"/>
      <c r="HX2350" s="160"/>
      <c r="HY2350" s="160"/>
      <c r="HZ2350" s="160"/>
      <c r="IA2350" s="160"/>
      <c r="IB2350" s="160"/>
      <c r="IC2350" s="160"/>
      <c r="ID2350" s="160"/>
      <c r="IE2350" s="160"/>
      <c r="IF2350" s="160"/>
      <c r="IG2350" s="160"/>
      <c r="IH2350" s="160"/>
      <c r="II2350" s="160"/>
      <c r="IJ2350" s="160"/>
      <c r="IK2350" s="160"/>
      <c r="IL2350" s="160"/>
      <c r="IM2350" s="160"/>
      <c r="IN2350" s="160"/>
      <c r="IO2350" s="160"/>
      <c r="IP2350" s="160"/>
      <c r="IQ2350" s="160"/>
      <c r="IR2350" s="160"/>
      <c r="IS2350" s="160"/>
      <c r="IT2350" s="160"/>
      <c r="IU2350" s="160"/>
    </row>
    <row r="2351" s="9" customFormat="true" spans="1:10">
      <c r="A2351" s="127" t="s">
        <v>283</v>
      </c>
      <c r="B2351" s="128">
        <v>311400008</v>
      </c>
      <c r="C2351" s="129" t="s">
        <v>4023</v>
      </c>
      <c r="D2351" s="128" t="s">
        <v>4024</v>
      </c>
      <c r="E2351" s="128"/>
      <c r="F2351" s="127" t="s">
        <v>2618</v>
      </c>
      <c r="G2351" s="128"/>
      <c r="H2351" s="127">
        <v>19</v>
      </c>
      <c r="I2351" s="132">
        <f t="shared" si="65"/>
        <v>17.1</v>
      </c>
      <c r="J2351" s="132">
        <f t="shared" ref="J2351:J2357" si="68">H2351*0.8</f>
        <v>15.2</v>
      </c>
    </row>
    <row r="2352" s="9" customFormat="true" spans="1:10">
      <c r="A2352" s="127" t="s">
        <v>20</v>
      </c>
      <c r="B2352" s="128">
        <v>311400015</v>
      </c>
      <c r="C2352" s="129" t="s">
        <v>4025</v>
      </c>
      <c r="D2352" s="128"/>
      <c r="E2352" s="128"/>
      <c r="F2352" s="127" t="s">
        <v>360</v>
      </c>
      <c r="G2352" s="128"/>
      <c r="H2352" s="127">
        <v>23</v>
      </c>
      <c r="I2352" s="132">
        <f t="shared" si="65"/>
        <v>20.7</v>
      </c>
      <c r="J2352" s="132">
        <f t="shared" si="68"/>
        <v>18.4</v>
      </c>
    </row>
    <row r="2353" s="9" customFormat="true" spans="1:10">
      <c r="A2353" s="127" t="s">
        <v>20</v>
      </c>
      <c r="B2353" s="128">
        <v>311400016</v>
      </c>
      <c r="C2353" s="129" t="s">
        <v>4026</v>
      </c>
      <c r="D2353" s="128"/>
      <c r="E2353" s="128"/>
      <c r="F2353" s="127" t="s">
        <v>360</v>
      </c>
      <c r="G2353" s="128"/>
      <c r="H2353" s="127">
        <v>17</v>
      </c>
      <c r="I2353" s="132">
        <f t="shared" si="65"/>
        <v>15.3</v>
      </c>
      <c r="J2353" s="121">
        <v>13.6</v>
      </c>
    </row>
    <row r="2354" s="9" customFormat="true" spans="1:10">
      <c r="A2354" s="127" t="s">
        <v>72</v>
      </c>
      <c r="B2354" s="128">
        <v>311400025</v>
      </c>
      <c r="C2354" s="129" t="s">
        <v>4027</v>
      </c>
      <c r="D2354" s="128"/>
      <c r="E2354" s="128"/>
      <c r="F2354" s="127" t="s">
        <v>360</v>
      </c>
      <c r="G2354" s="128"/>
      <c r="H2354" s="127">
        <v>28</v>
      </c>
      <c r="I2354" s="132">
        <f t="shared" si="65"/>
        <v>25.2</v>
      </c>
      <c r="J2354" s="132">
        <f t="shared" si="68"/>
        <v>22.4</v>
      </c>
    </row>
    <row r="2355" s="9" customFormat="true" spans="1:10">
      <c r="A2355" s="127" t="s">
        <v>72</v>
      </c>
      <c r="B2355" s="128">
        <v>311400027</v>
      </c>
      <c r="C2355" s="129" t="s">
        <v>4028</v>
      </c>
      <c r="D2355" s="128"/>
      <c r="E2355" s="128"/>
      <c r="F2355" s="127" t="s">
        <v>4029</v>
      </c>
      <c r="G2355" s="128"/>
      <c r="H2355" s="127">
        <v>57</v>
      </c>
      <c r="I2355" s="132">
        <f t="shared" si="65"/>
        <v>51.3</v>
      </c>
      <c r="J2355" s="132">
        <f t="shared" si="68"/>
        <v>45.6</v>
      </c>
    </row>
    <row r="2356" s="9" customFormat="true" ht="31.5" spans="1:10">
      <c r="A2356" s="127" t="s">
        <v>72</v>
      </c>
      <c r="B2356" s="128">
        <v>311400031</v>
      </c>
      <c r="C2356" s="129" t="s">
        <v>4030</v>
      </c>
      <c r="D2356" s="97" t="s">
        <v>4031</v>
      </c>
      <c r="E2356" s="128"/>
      <c r="F2356" s="127" t="s">
        <v>4032</v>
      </c>
      <c r="G2356" s="128"/>
      <c r="H2356" s="127">
        <v>17</v>
      </c>
      <c r="I2356" s="132">
        <f t="shared" si="65"/>
        <v>15.3</v>
      </c>
      <c r="J2356" s="132">
        <f t="shared" si="68"/>
        <v>13.6</v>
      </c>
    </row>
    <row r="2357" s="9" customFormat="true" spans="1:10">
      <c r="A2357" s="127" t="s">
        <v>72</v>
      </c>
      <c r="B2357" s="128" t="s">
        <v>4033</v>
      </c>
      <c r="C2357" s="129" t="s">
        <v>4034</v>
      </c>
      <c r="D2357" s="128"/>
      <c r="E2357" s="128"/>
      <c r="F2357" s="127" t="s">
        <v>4032</v>
      </c>
      <c r="G2357" s="128"/>
      <c r="H2357" s="127">
        <v>17</v>
      </c>
      <c r="I2357" s="132">
        <f t="shared" si="65"/>
        <v>15.3</v>
      </c>
      <c r="J2357" s="132">
        <f t="shared" si="68"/>
        <v>13.6</v>
      </c>
    </row>
    <row r="2358" s="9" customFormat="true" ht="42.75" spans="1:10">
      <c r="A2358" s="127" t="s">
        <v>72</v>
      </c>
      <c r="B2358" s="128">
        <v>311400044</v>
      </c>
      <c r="C2358" s="129" t="s">
        <v>4035</v>
      </c>
      <c r="D2358" s="136"/>
      <c r="E2358" s="128"/>
      <c r="F2358" s="127" t="s">
        <v>33</v>
      </c>
      <c r="G2358" s="128" t="s">
        <v>4036</v>
      </c>
      <c r="H2358" s="127">
        <v>236</v>
      </c>
      <c r="I2358" s="132">
        <f t="shared" ref="I2358:I2364" si="69">H2358*0.9</f>
        <v>212.4</v>
      </c>
      <c r="J2358" s="121">
        <v>188.8</v>
      </c>
    </row>
    <row r="2359" s="9" customFormat="true" spans="1:10">
      <c r="A2359" s="127" t="s">
        <v>72</v>
      </c>
      <c r="B2359" s="128" t="s">
        <v>4037</v>
      </c>
      <c r="C2359" s="129" t="s">
        <v>4038</v>
      </c>
      <c r="D2359" s="128"/>
      <c r="E2359" s="128"/>
      <c r="F2359" s="127" t="s">
        <v>33</v>
      </c>
      <c r="G2359" s="128"/>
      <c r="H2359" s="127">
        <v>236</v>
      </c>
      <c r="I2359" s="132">
        <f t="shared" si="69"/>
        <v>212.4</v>
      </c>
      <c r="J2359" s="121">
        <v>188.8</v>
      </c>
    </row>
    <row r="2360" s="9" customFormat="true" ht="42.75" spans="1:10">
      <c r="A2360" s="127" t="s">
        <v>72</v>
      </c>
      <c r="B2360" s="128">
        <v>311400045</v>
      </c>
      <c r="C2360" s="129" t="s">
        <v>4039</v>
      </c>
      <c r="D2360" s="136"/>
      <c r="E2360" s="128"/>
      <c r="F2360" s="127" t="s">
        <v>33</v>
      </c>
      <c r="G2360" s="128" t="s">
        <v>4040</v>
      </c>
      <c r="H2360" s="127">
        <v>118</v>
      </c>
      <c r="I2360" s="132">
        <f t="shared" si="69"/>
        <v>106.2</v>
      </c>
      <c r="J2360" s="121">
        <v>94.4</v>
      </c>
    </row>
    <row r="2361" s="9" customFormat="true" ht="42.75" spans="1:10">
      <c r="A2361" s="127" t="s">
        <v>72</v>
      </c>
      <c r="B2361" s="128">
        <v>311400046</v>
      </c>
      <c r="C2361" s="51" t="s">
        <v>4041</v>
      </c>
      <c r="D2361" s="59"/>
      <c r="E2361" s="58"/>
      <c r="F2361" s="58" t="s">
        <v>33</v>
      </c>
      <c r="G2361" s="52" t="s">
        <v>4042</v>
      </c>
      <c r="H2361" s="127">
        <v>58</v>
      </c>
      <c r="I2361" s="132">
        <f t="shared" si="69"/>
        <v>52.2</v>
      </c>
      <c r="J2361" s="121">
        <v>46.4</v>
      </c>
    </row>
    <row r="2362" s="9" customFormat="true" spans="1:10">
      <c r="A2362" s="127" t="s">
        <v>72</v>
      </c>
      <c r="B2362" s="128" t="s">
        <v>4043</v>
      </c>
      <c r="C2362" s="51" t="s">
        <v>4044</v>
      </c>
      <c r="D2362" s="52"/>
      <c r="E2362" s="58"/>
      <c r="F2362" s="159" t="s">
        <v>4045</v>
      </c>
      <c r="G2362" s="52"/>
      <c r="H2362" s="127">
        <v>5</v>
      </c>
      <c r="I2362" s="132">
        <f t="shared" si="69"/>
        <v>4.5</v>
      </c>
      <c r="J2362" s="121">
        <v>4</v>
      </c>
    </row>
    <row r="2363" s="9" customFormat="true" spans="1:10">
      <c r="A2363" s="127" t="s">
        <v>20</v>
      </c>
      <c r="B2363" s="128">
        <v>311400047</v>
      </c>
      <c r="C2363" s="129" t="s">
        <v>4046</v>
      </c>
      <c r="D2363" s="128" t="s">
        <v>4047</v>
      </c>
      <c r="E2363" s="128"/>
      <c r="F2363" s="127" t="s">
        <v>4048</v>
      </c>
      <c r="G2363" s="128"/>
      <c r="H2363" s="127">
        <v>3.7</v>
      </c>
      <c r="I2363" s="132">
        <f t="shared" si="69"/>
        <v>3.33</v>
      </c>
      <c r="J2363" s="121">
        <v>2.96</v>
      </c>
    </row>
    <row r="2364" s="9" customFormat="true" spans="1:10">
      <c r="A2364" s="127" t="s">
        <v>20</v>
      </c>
      <c r="B2364" s="128">
        <v>311400048</v>
      </c>
      <c r="C2364" s="129" t="s">
        <v>4049</v>
      </c>
      <c r="D2364" s="128"/>
      <c r="E2364" s="128"/>
      <c r="F2364" s="127" t="s">
        <v>33</v>
      </c>
      <c r="G2364" s="128"/>
      <c r="H2364" s="127">
        <v>35</v>
      </c>
      <c r="I2364" s="132">
        <f t="shared" si="69"/>
        <v>31.5</v>
      </c>
      <c r="J2364" s="121">
        <v>28</v>
      </c>
    </row>
    <row r="2365" s="9" customFormat="true" spans="1:10">
      <c r="A2365" s="127" t="s">
        <v>20</v>
      </c>
      <c r="B2365" s="128">
        <v>311400055</v>
      </c>
      <c r="C2365" s="129" t="s">
        <v>4050</v>
      </c>
      <c r="D2365" s="128"/>
      <c r="E2365" s="128"/>
      <c r="F2365" s="127" t="s">
        <v>360</v>
      </c>
      <c r="G2365" s="128"/>
      <c r="H2365" s="127">
        <v>19</v>
      </c>
      <c r="I2365" s="132">
        <f t="shared" ref="I2365:I2375" si="70">H2365*0.9</f>
        <v>17.1</v>
      </c>
      <c r="J2365" s="132">
        <f t="shared" ref="J2365:J2370" si="71">H2365*0.8</f>
        <v>15.2</v>
      </c>
    </row>
    <row r="2366" s="9" customFormat="true" spans="1:10">
      <c r="A2366" s="127" t="s">
        <v>20</v>
      </c>
      <c r="B2366" s="128">
        <v>311400056</v>
      </c>
      <c r="C2366" s="129" t="s">
        <v>4051</v>
      </c>
      <c r="D2366" s="128"/>
      <c r="E2366" s="128"/>
      <c r="F2366" s="127" t="s">
        <v>4045</v>
      </c>
      <c r="G2366" s="128"/>
      <c r="H2366" s="127">
        <v>25</v>
      </c>
      <c r="I2366" s="132">
        <f t="shared" si="70"/>
        <v>22.5</v>
      </c>
      <c r="J2366" s="121">
        <v>20</v>
      </c>
    </row>
    <row r="2367" s="9" customFormat="true" spans="1:10">
      <c r="A2367" s="127" t="s">
        <v>72</v>
      </c>
      <c r="B2367" s="128">
        <v>311400057</v>
      </c>
      <c r="C2367" s="129" t="s">
        <v>4052</v>
      </c>
      <c r="D2367" s="128" t="s">
        <v>3999</v>
      </c>
      <c r="E2367" s="128"/>
      <c r="F2367" s="127" t="s">
        <v>33</v>
      </c>
      <c r="G2367" s="128"/>
      <c r="H2367" s="127">
        <v>110</v>
      </c>
      <c r="I2367" s="132">
        <f t="shared" si="70"/>
        <v>99</v>
      </c>
      <c r="J2367" s="132">
        <f t="shared" si="71"/>
        <v>88</v>
      </c>
    </row>
    <row r="2368" s="9" customFormat="true" spans="1:10">
      <c r="A2368" s="127" t="s">
        <v>72</v>
      </c>
      <c r="B2368" s="128" t="s">
        <v>4053</v>
      </c>
      <c r="C2368" s="129" t="s">
        <v>4054</v>
      </c>
      <c r="D2368" s="128" t="s">
        <v>3999</v>
      </c>
      <c r="E2368" s="128"/>
      <c r="F2368" s="127" t="s">
        <v>33</v>
      </c>
      <c r="G2368" s="128"/>
      <c r="H2368" s="127">
        <v>110</v>
      </c>
      <c r="I2368" s="132">
        <f t="shared" si="70"/>
        <v>99</v>
      </c>
      <c r="J2368" s="132">
        <f t="shared" si="71"/>
        <v>88</v>
      </c>
    </row>
    <row r="2369" s="9" customFormat="true" spans="1:10">
      <c r="A2369" s="127" t="s">
        <v>72</v>
      </c>
      <c r="B2369" s="128" t="s">
        <v>4055</v>
      </c>
      <c r="C2369" s="129" t="s">
        <v>4056</v>
      </c>
      <c r="D2369" s="128" t="s">
        <v>3999</v>
      </c>
      <c r="E2369" s="128"/>
      <c r="F2369" s="127" t="s">
        <v>33</v>
      </c>
      <c r="G2369" s="128"/>
      <c r="H2369" s="127">
        <v>110</v>
      </c>
      <c r="I2369" s="132">
        <f t="shared" si="70"/>
        <v>99</v>
      </c>
      <c r="J2369" s="132">
        <f t="shared" si="71"/>
        <v>88</v>
      </c>
    </row>
    <row r="2370" s="9" customFormat="true" spans="1:10">
      <c r="A2370" s="127" t="s">
        <v>72</v>
      </c>
      <c r="B2370" s="128" t="s">
        <v>4057</v>
      </c>
      <c r="C2370" s="129" t="s">
        <v>4058</v>
      </c>
      <c r="D2370" s="128" t="s">
        <v>3999</v>
      </c>
      <c r="E2370" s="128"/>
      <c r="F2370" s="127" t="s">
        <v>33</v>
      </c>
      <c r="G2370" s="128"/>
      <c r="H2370" s="127">
        <v>110</v>
      </c>
      <c r="I2370" s="132">
        <f t="shared" si="70"/>
        <v>99</v>
      </c>
      <c r="J2370" s="132">
        <f t="shared" si="71"/>
        <v>88</v>
      </c>
    </row>
    <row r="2371" s="9" customFormat="true" ht="32" customHeight="true" spans="1:10">
      <c r="A2371" s="127" t="s">
        <v>20</v>
      </c>
      <c r="B2371" s="128">
        <v>311400058</v>
      </c>
      <c r="C2371" s="129" t="s">
        <v>4059</v>
      </c>
      <c r="D2371" s="128" t="s">
        <v>4060</v>
      </c>
      <c r="E2371" s="128"/>
      <c r="F2371" s="127" t="s">
        <v>33</v>
      </c>
      <c r="G2371" s="128" t="s">
        <v>4061</v>
      </c>
      <c r="H2371" s="127">
        <v>35</v>
      </c>
      <c r="I2371" s="132">
        <f t="shared" si="70"/>
        <v>31.5</v>
      </c>
      <c r="J2371" s="121">
        <v>28</v>
      </c>
    </row>
    <row r="2372" s="9" customFormat="true" ht="37" customHeight="true" spans="1:10">
      <c r="A2372" s="127" t="s">
        <v>20</v>
      </c>
      <c r="B2372" s="128" t="s">
        <v>4062</v>
      </c>
      <c r="C2372" s="129" t="s">
        <v>4063</v>
      </c>
      <c r="D2372" s="128" t="s">
        <v>4060</v>
      </c>
      <c r="E2372" s="128"/>
      <c r="F2372" s="127" t="s">
        <v>33</v>
      </c>
      <c r="G2372" s="128" t="s">
        <v>4064</v>
      </c>
      <c r="H2372" s="127">
        <v>100</v>
      </c>
      <c r="I2372" s="132">
        <f t="shared" si="70"/>
        <v>90</v>
      </c>
      <c r="J2372" s="121">
        <v>80</v>
      </c>
    </row>
    <row r="2373" s="9" customFormat="true" ht="57" spans="1:10">
      <c r="A2373" s="127" t="s">
        <v>20</v>
      </c>
      <c r="B2373" s="128" t="s">
        <v>4065</v>
      </c>
      <c r="C2373" s="129" t="s">
        <v>4066</v>
      </c>
      <c r="D2373" s="128"/>
      <c r="E2373" s="128"/>
      <c r="F2373" s="127" t="s">
        <v>4067</v>
      </c>
      <c r="G2373" s="128" t="s">
        <v>4068</v>
      </c>
      <c r="H2373" s="134">
        <v>375</v>
      </c>
      <c r="I2373" s="132">
        <f t="shared" si="70"/>
        <v>337.5</v>
      </c>
      <c r="J2373" s="121">
        <v>300</v>
      </c>
    </row>
    <row r="2374" s="9" customFormat="true" spans="1:10">
      <c r="A2374" s="161" t="s">
        <v>20</v>
      </c>
      <c r="B2374" s="129" t="s">
        <v>4069</v>
      </c>
      <c r="C2374" s="129" t="s">
        <v>4070</v>
      </c>
      <c r="D2374" s="129"/>
      <c r="E2374" s="129"/>
      <c r="F2374" s="161" t="s">
        <v>33</v>
      </c>
      <c r="G2374" s="129"/>
      <c r="H2374" s="161">
        <v>400</v>
      </c>
      <c r="I2374" s="132">
        <f t="shared" si="70"/>
        <v>360</v>
      </c>
      <c r="J2374" s="132">
        <f>H2374*0.8</f>
        <v>320</v>
      </c>
    </row>
    <row r="2375" s="9" customFormat="true" spans="1:10">
      <c r="A2375" s="127"/>
      <c r="B2375" s="128">
        <v>3115</v>
      </c>
      <c r="C2375" s="129" t="s">
        <v>4071</v>
      </c>
      <c r="D2375" s="128"/>
      <c r="E2375" s="128"/>
      <c r="F2375" s="127"/>
      <c r="G2375" s="128"/>
      <c r="H2375" s="127"/>
      <c r="I2375" s="132"/>
      <c r="J2375" s="132"/>
    </row>
    <row r="2376" s="9" customFormat="true" spans="1:10">
      <c r="A2376" s="127" t="s">
        <v>283</v>
      </c>
      <c r="B2376" s="128">
        <v>311502</v>
      </c>
      <c r="C2376" s="129" t="s">
        <v>4072</v>
      </c>
      <c r="D2376" s="128"/>
      <c r="E2376" s="128"/>
      <c r="F2376" s="127"/>
      <c r="G2376" s="128"/>
      <c r="H2376" s="127"/>
      <c r="I2376" s="132"/>
      <c r="J2376" s="132"/>
    </row>
    <row r="2377" s="9" customFormat="true" spans="1:10">
      <c r="A2377" s="127" t="s">
        <v>283</v>
      </c>
      <c r="B2377" s="128">
        <v>311502003</v>
      </c>
      <c r="C2377" s="129" t="s">
        <v>4073</v>
      </c>
      <c r="D2377" s="128"/>
      <c r="E2377" s="128"/>
      <c r="F2377" s="127" t="s">
        <v>33</v>
      </c>
      <c r="G2377" s="128"/>
      <c r="H2377" s="127">
        <v>47</v>
      </c>
      <c r="I2377" s="132">
        <f>H2377*0.9</f>
        <v>42.3</v>
      </c>
      <c r="J2377" s="132">
        <f>H2377*0.8</f>
        <v>37.6</v>
      </c>
    </row>
    <row r="2378" s="9" customFormat="true" spans="1:10">
      <c r="A2378" s="127" t="s">
        <v>283</v>
      </c>
      <c r="B2378" s="128">
        <v>311502005</v>
      </c>
      <c r="C2378" s="129" t="s">
        <v>4074</v>
      </c>
      <c r="D2378" s="128"/>
      <c r="E2378" s="128"/>
      <c r="F2378" s="127" t="s">
        <v>33</v>
      </c>
      <c r="G2378" s="128"/>
      <c r="H2378" s="127">
        <v>186</v>
      </c>
      <c r="I2378" s="132">
        <f>H2378*0.9</f>
        <v>167.4</v>
      </c>
      <c r="J2378" s="121">
        <v>148.8</v>
      </c>
    </row>
    <row r="2379" s="9" customFormat="true" spans="1:10">
      <c r="A2379" s="127" t="s">
        <v>283</v>
      </c>
      <c r="B2379" s="128">
        <v>311502006</v>
      </c>
      <c r="C2379" s="129" t="s">
        <v>4075</v>
      </c>
      <c r="D2379" s="128"/>
      <c r="E2379" s="128"/>
      <c r="F2379" s="127" t="s">
        <v>33</v>
      </c>
      <c r="G2379" s="128"/>
      <c r="H2379" s="127"/>
      <c r="I2379" s="132"/>
      <c r="J2379" s="132"/>
    </row>
    <row r="2380" s="9" customFormat="true" spans="1:10">
      <c r="A2380" s="127" t="s">
        <v>283</v>
      </c>
      <c r="B2380" s="128" t="s">
        <v>4076</v>
      </c>
      <c r="C2380" s="129" t="s">
        <v>4077</v>
      </c>
      <c r="D2380" s="128"/>
      <c r="E2380" s="128"/>
      <c r="F2380" s="127" t="s">
        <v>33</v>
      </c>
      <c r="G2380" s="128"/>
      <c r="H2380" s="127">
        <v>690</v>
      </c>
      <c r="I2380" s="132">
        <f>H2380*0.9</f>
        <v>621</v>
      </c>
      <c r="J2380" s="132">
        <f>H2380*0.8</f>
        <v>552</v>
      </c>
    </row>
    <row r="2381" s="9" customFormat="true" spans="1:10">
      <c r="A2381" s="127" t="s">
        <v>283</v>
      </c>
      <c r="B2381" s="128" t="s">
        <v>4078</v>
      </c>
      <c r="C2381" s="129" t="s">
        <v>4079</v>
      </c>
      <c r="D2381" s="128"/>
      <c r="E2381" s="128"/>
      <c r="F2381" s="127" t="s">
        <v>33</v>
      </c>
      <c r="G2381" s="128"/>
      <c r="H2381" s="127">
        <v>460</v>
      </c>
      <c r="I2381" s="132">
        <f>H2381*0.9</f>
        <v>414</v>
      </c>
      <c r="J2381" s="132">
        <f>H2381*0.8</f>
        <v>368</v>
      </c>
    </row>
    <row r="2382" s="9" customFormat="true" spans="1:10">
      <c r="A2382" s="127"/>
      <c r="B2382" s="128">
        <v>311503</v>
      </c>
      <c r="C2382" s="129" t="s">
        <v>4080</v>
      </c>
      <c r="D2382" s="128"/>
      <c r="E2382" s="128"/>
      <c r="F2382" s="127"/>
      <c r="G2382" s="128"/>
      <c r="H2382" s="127"/>
      <c r="I2382" s="132"/>
      <c r="J2382" s="132"/>
    </row>
    <row r="2383" s="9" customFormat="true" spans="1:10">
      <c r="A2383" s="127" t="s">
        <v>20</v>
      </c>
      <c r="B2383" s="128">
        <v>311503007</v>
      </c>
      <c r="C2383" s="129" t="s">
        <v>4081</v>
      </c>
      <c r="D2383" s="128"/>
      <c r="E2383" s="128"/>
      <c r="F2383" s="127" t="s">
        <v>33</v>
      </c>
      <c r="G2383" s="128"/>
      <c r="H2383" s="127">
        <v>14</v>
      </c>
      <c r="I2383" s="132">
        <f>H2383*0.9</f>
        <v>12.6</v>
      </c>
      <c r="J2383" s="132">
        <f>H2383*0.8</f>
        <v>11.2</v>
      </c>
    </row>
    <row r="2384" s="9" customFormat="true" spans="1:10">
      <c r="A2384" s="127" t="s">
        <v>20</v>
      </c>
      <c r="B2384" s="128">
        <v>311503015</v>
      </c>
      <c r="C2384" s="129" t="s">
        <v>4082</v>
      </c>
      <c r="D2384" s="128"/>
      <c r="E2384" s="128"/>
      <c r="F2384" s="127" t="s">
        <v>33</v>
      </c>
      <c r="G2384" s="128"/>
      <c r="H2384" s="127">
        <v>38</v>
      </c>
      <c r="I2384" s="132">
        <f>H2384*0.9</f>
        <v>34.2</v>
      </c>
      <c r="J2384" s="132">
        <f>H2384*0.8</f>
        <v>30.4</v>
      </c>
    </row>
    <row r="2385" s="9" customFormat="true" ht="28.5" spans="1:10">
      <c r="A2385" s="127" t="s">
        <v>20</v>
      </c>
      <c r="B2385" s="128" t="s">
        <v>4083</v>
      </c>
      <c r="C2385" s="129" t="s">
        <v>4084</v>
      </c>
      <c r="D2385" s="128" t="s">
        <v>4085</v>
      </c>
      <c r="E2385" s="128"/>
      <c r="F2385" s="127" t="s">
        <v>33</v>
      </c>
      <c r="G2385" s="128"/>
      <c r="H2385" s="127">
        <v>40</v>
      </c>
      <c r="I2385" s="132">
        <f>H2385*0.9</f>
        <v>36</v>
      </c>
      <c r="J2385" s="132">
        <f>H2385*0.8</f>
        <v>32</v>
      </c>
    </row>
    <row r="2386" s="9" customFormat="true" spans="1:10">
      <c r="A2386" s="162"/>
      <c r="B2386" s="163">
        <v>32</v>
      </c>
      <c r="C2386" s="164" t="s">
        <v>4086</v>
      </c>
      <c r="D2386" s="163"/>
      <c r="E2386" s="163"/>
      <c r="F2386" s="168"/>
      <c r="G2386" s="163"/>
      <c r="H2386" s="168"/>
      <c r="I2386" s="169"/>
      <c r="J2386" s="169"/>
    </row>
    <row r="2387" s="9" customFormat="true" ht="16.5" spans="1:10">
      <c r="A2387" s="165" t="s">
        <v>3140</v>
      </c>
      <c r="B2387" s="165"/>
      <c r="C2387" s="165"/>
      <c r="D2387" s="165"/>
      <c r="E2387" s="165"/>
      <c r="F2387" s="165"/>
      <c r="G2387" s="165"/>
      <c r="H2387" s="165"/>
      <c r="I2387" s="165"/>
      <c r="J2387" s="170"/>
    </row>
    <row r="2388" s="9" customFormat="true" ht="16.5" spans="1:10">
      <c r="A2388" s="165" t="s">
        <v>4087</v>
      </c>
      <c r="B2388" s="165"/>
      <c r="C2388" s="165"/>
      <c r="D2388" s="165"/>
      <c r="E2388" s="165"/>
      <c r="F2388" s="165"/>
      <c r="G2388" s="165"/>
      <c r="H2388" s="165"/>
      <c r="I2388" s="165"/>
      <c r="J2388" s="165"/>
    </row>
    <row r="2389" s="9" customFormat="true" ht="16.5" spans="1:10">
      <c r="A2389" s="165" t="s">
        <v>4088</v>
      </c>
      <c r="B2389" s="165"/>
      <c r="C2389" s="165"/>
      <c r="D2389" s="165"/>
      <c r="E2389" s="165"/>
      <c r="F2389" s="165"/>
      <c r="G2389" s="165"/>
      <c r="H2389" s="165"/>
      <c r="I2389" s="165"/>
      <c r="J2389" s="165"/>
    </row>
    <row r="2390" s="9" customFormat="true" ht="16.5" spans="1:10">
      <c r="A2390" s="165" t="s">
        <v>4089</v>
      </c>
      <c r="B2390" s="165"/>
      <c r="C2390" s="165"/>
      <c r="D2390" s="165"/>
      <c r="E2390" s="165"/>
      <c r="F2390" s="165"/>
      <c r="G2390" s="165"/>
      <c r="H2390" s="165"/>
      <c r="I2390" s="165"/>
      <c r="J2390" s="165"/>
    </row>
    <row r="2391" s="9" customFormat="true" ht="31" customHeight="true" spans="1:10">
      <c r="A2391" s="165" t="s">
        <v>4090</v>
      </c>
      <c r="B2391" s="165"/>
      <c r="C2391" s="165"/>
      <c r="D2391" s="165"/>
      <c r="E2391" s="165"/>
      <c r="F2391" s="165"/>
      <c r="G2391" s="165"/>
      <c r="H2391" s="165"/>
      <c r="I2391" s="165"/>
      <c r="J2391" s="165"/>
    </row>
    <row r="2392" s="9" customFormat="true" ht="77" customHeight="true" spans="1:10">
      <c r="A2392" s="165" t="s">
        <v>4091</v>
      </c>
      <c r="B2392" s="165"/>
      <c r="C2392" s="165"/>
      <c r="D2392" s="165"/>
      <c r="E2392" s="165"/>
      <c r="F2392" s="165"/>
      <c r="G2392" s="165"/>
      <c r="H2392" s="165"/>
      <c r="I2392" s="165"/>
      <c r="J2392" s="165"/>
    </row>
    <row r="2393" s="11" customFormat="true" ht="28.5" spans="1:10">
      <c r="A2393" s="166" t="s">
        <v>10</v>
      </c>
      <c r="B2393" s="167" t="s">
        <v>11</v>
      </c>
      <c r="C2393" s="167" t="s">
        <v>12</v>
      </c>
      <c r="D2393" s="166" t="s">
        <v>13</v>
      </c>
      <c r="E2393" s="166" t="s">
        <v>14</v>
      </c>
      <c r="F2393" s="166" t="s">
        <v>15</v>
      </c>
      <c r="G2393" s="166" t="s">
        <v>16</v>
      </c>
      <c r="H2393" s="166" t="s">
        <v>17</v>
      </c>
      <c r="I2393" s="166" t="s">
        <v>18</v>
      </c>
      <c r="J2393" s="166" t="s">
        <v>19</v>
      </c>
    </row>
    <row r="2394" s="9" customFormat="true" spans="1:10">
      <c r="A2394" s="127"/>
      <c r="B2394" s="128">
        <v>3201</v>
      </c>
      <c r="C2394" s="129" t="s">
        <v>4092</v>
      </c>
      <c r="D2394" s="128"/>
      <c r="E2394" s="128"/>
      <c r="F2394" s="127"/>
      <c r="G2394" s="128"/>
      <c r="H2394" s="127"/>
      <c r="I2394" s="132"/>
      <c r="J2394" s="132"/>
    </row>
    <row r="2395" s="9" customFormat="true" spans="1:10">
      <c r="A2395" s="127" t="s">
        <v>283</v>
      </c>
      <c r="B2395" s="128">
        <v>320100001</v>
      </c>
      <c r="C2395" s="129" t="s">
        <v>4093</v>
      </c>
      <c r="D2395" s="136"/>
      <c r="E2395" s="128"/>
      <c r="F2395" s="127" t="s">
        <v>33</v>
      </c>
      <c r="G2395" s="128"/>
      <c r="H2395" s="127">
        <v>1488</v>
      </c>
      <c r="I2395" s="132">
        <f>H2395*0.9</f>
        <v>1339.2</v>
      </c>
      <c r="J2395" s="121">
        <v>1190.4</v>
      </c>
    </row>
    <row r="2396" s="9" customFormat="true" spans="1:10">
      <c r="A2396" s="127" t="s">
        <v>283</v>
      </c>
      <c r="B2396" s="128" t="s">
        <v>4094</v>
      </c>
      <c r="C2396" s="129" t="s">
        <v>4095</v>
      </c>
      <c r="D2396" s="128"/>
      <c r="E2396" s="128"/>
      <c r="F2396" s="127" t="s">
        <v>33</v>
      </c>
      <c r="G2396" s="128"/>
      <c r="H2396" s="143">
        <v>2245</v>
      </c>
      <c r="I2396" s="144">
        <v>2020.5</v>
      </c>
      <c r="J2396" s="144">
        <v>1796</v>
      </c>
    </row>
    <row r="2397" s="9" customFormat="true" spans="1:10">
      <c r="A2397" s="127" t="s">
        <v>283</v>
      </c>
      <c r="B2397" s="128" t="s">
        <v>4096</v>
      </c>
      <c r="C2397" s="129" t="s">
        <v>4097</v>
      </c>
      <c r="D2397" s="128"/>
      <c r="E2397" s="128"/>
      <c r="F2397" s="127" t="s">
        <v>33</v>
      </c>
      <c r="G2397" s="128"/>
      <c r="H2397" s="143">
        <v>2145</v>
      </c>
      <c r="I2397" s="144">
        <v>1930.5</v>
      </c>
      <c r="J2397" s="144">
        <v>1716</v>
      </c>
    </row>
    <row r="2398" s="9" customFormat="true" ht="42.75" spans="1:10">
      <c r="A2398" s="127" t="s">
        <v>283</v>
      </c>
      <c r="B2398" s="128" t="s">
        <v>4098</v>
      </c>
      <c r="C2398" s="129" t="s">
        <v>4099</v>
      </c>
      <c r="D2398" s="128"/>
      <c r="E2398" s="128"/>
      <c r="F2398" s="127" t="s">
        <v>33</v>
      </c>
      <c r="G2398" s="128" t="s">
        <v>4100</v>
      </c>
      <c r="H2398" s="127">
        <v>1736</v>
      </c>
      <c r="I2398" s="132">
        <f>H2398*0.9</f>
        <v>1562.4</v>
      </c>
      <c r="J2398" s="132">
        <f>H2398*0.8</f>
        <v>1388.8</v>
      </c>
    </row>
    <row r="2399" s="9" customFormat="true" spans="1:10">
      <c r="A2399" s="127" t="s">
        <v>72</v>
      </c>
      <c r="B2399" s="128">
        <v>320100002</v>
      </c>
      <c r="C2399" s="129" t="s">
        <v>4101</v>
      </c>
      <c r="D2399" s="128"/>
      <c r="E2399" s="128"/>
      <c r="F2399" s="127" t="s">
        <v>33</v>
      </c>
      <c r="G2399" s="128"/>
      <c r="H2399" s="127">
        <v>950</v>
      </c>
      <c r="I2399" s="132">
        <f>H2399*0.9</f>
        <v>855</v>
      </c>
      <c r="J2399" s="132">
        <f>H2399*0.8</f>
        <v>760</v>
      </c>
    </row>
    <row r="2400" s="9" customFormat="true" spans="1:10">
      <c r="A2400" s="127" t="s">
        <v>72</v>
      </c>
      <c r="B2400" s="128">
        <v>320100003</v>
      </c>
      <c r="C2400" s="129" t="s">
        <v>4102</v>
      </c>
      <c r="D2400" s="136"/>
      <c r="E2400" s="128"/>
      <c r="F2400" s="127" t="s">
        <v>33</v>
      </c>
      <c r="G2400" s="128"/>
      <c r="H2400" s="143">
        <v>3652</v>
      </c>
      <c r="I2400" s="144">
        <v>3286.8</v>
      </c>
      <c r="J2400" s="144">
        <v>2921.6</v>
      </c>
    </row>
    <row r="2401" s="9" customFormat="true" spans="1:10">
      <c r="A2401" s="127" t="s">
        <v>72</v>
      </c>
      <c r="B2401" s="128" t="s">
        <v>4103</v>
      </c>
      <c r="C2401" s="129" t="s">
        <v>4104</v>
      </c>
      <c r="D2401" s="128"/>
      <c r="E2401" s="128"/>
      <c r="F2401" s="127" t="s">
        <v>33</v>
      </c>
      <c r="G2401" s="128"/>
      <c r="H2401" s="143">
        <v>3691</v>
      </c>
      <c r="I2401" s="144">
        <v>3321.9</v>
      </c>
      <c r="J2401" s="144">
        <v>2952.8</v>
      </c>
    </row>
    <row r="2402" s="9" customFormat="true" spans="1:10">
      <c r="A2402" s="127" t="s">
        <v>72</v>
      </c>
      <c r="B2402" s="128" t="s">
        <v>4105</v>
      </c>
      <c r="C2402" s="129" t="s">
        <v>4106</v>
      </c>
      <c r="D2402" s="128"/>
      <c r="E2402" s="128"/>
      <c r="F2402" s="127" t="s">
        <v>33</v>
      </c>
      <c r="G2402" s="128"/>
      <c r="H2402" s="143">
        <v>3624</v>
      </c>
      <c r="I2402" s="144">
        <v>3261.6</v>
      </c>
      <c r="J2402" s="144">
        <v>2899.2</v>
      </c>
    </row>
    <row r="2403" s="9" customFormat="true" spans="1:10">
      <c r="A2403" s="127" t="s">
        <v>72</v>
      </c>
      <c r="B2403" s="128" t="s">
        <v>4107</v>
      </c>
      <c r="C2403" s="129" t="s">
        <v>4108</v>
      </c>
      <c r="D2403" s="128"/>
      <c r="E2403" s="128"/>
      <c r="F2403" s="127" t="s">
        <v>33</v>
      </c>
      <c r="G2403" s="128"/>
      <c r="H2403" s="127">
        <v>2885</v>
      </c>
      <c r="I2403" s="132">
        <f>H2403*0.9</f>
        <v>2596.5</v>
      </c>
      <c r="J2403" s="121">
        <v>2308</v>
      </c>
    </row>
    <row r="2404" s="9" customFormat="true" spans="1:10">
      <c r="A2404" s="127" t="s">
        <v>72</v>
      </c>
      <c r="B2404" s="128">
        <v>320100004</v>
      </c>
      <c r="C2404" s="129" t="s">
        <v>4109</v>
      </c>
      <c r="D2404" s="128"/>
      <c r="E2404" s="128"/>
      <c r="F2404" s="127" t="s">
        <v>33</v>
      </c>
      <c r="G2404" s="128"/>
      <c r="H2404" s="143">
        <v>2822</v>
      </c>
      <c r="I2404" s="144">
        <v>2539.8</v>
      </c>
      <c r="J2404" s="144">
        <v>2257.6</v>
      </c>
    </row>
    <row r="2405" s="9" customFormat="true" spans="1:10">
      <c r="A2405" s="58" t="s">
        <v>72</v>
      </c>
      <c r="B2405" s="51">
        <v>320100006</v>
      </c>
      <c r="C2405" s="51" t="s">
        <v>4110</v>
      </c>
      <c r="D2405" s="52" t="s">
        <v>4111</v>
      </c>
      <c r="E2405" s="128"/>
      <c r="F2405" s="127" t="s">
        <v>33</v>
      </c>
      <c r="G2405" s="128"/>
      <c r="H2405" s="127">
        <v>2800</v>
      </c>
      <c r="I2405" s="132">
        <f t="shared" ref="I2405:I2416" si="72">H2405*0.9</f>
        <v>2520</v>
      </c>
      <c r="J2405" s="132">
        <f>H2405*0.8</f>
        <v>2240</v>
      </c>
    </row>
    <row r="2406" s="9" customFormat="true" spans="1:10">
      <c r="A2406" s="127" t="s">
        <v>72</v>
      </c>
      <c r="B2406" s="128">
        <v>320100007</v>
      </c>
      <c r="C2406" s="129" t="s">
        <v>4112</v>
      </c>
      <c r="D2406" s="128"/>
      <c r="E2406" s="128"/>
      <c r="F2406" s="127" t="s">
        <v>33</v>
      </c>
      <c r="G2406" s="128"/>
      <c r="H2406" s="127">
        <v>1900</v>
      </c>
      <c r="I2406" s="132">
        <f t="shared" si="72"/>
        <v>1710</v>
      </c>
      <c r="J2406" s="132">
        <f>H2406*0.8</f>
        <v>1520</v>
      </c>
    </row>
    <row r="2407" s="9" customFormat="true" spans="1:10">
      <c r="A2407" s="127" t="s">
        <v>72</v>
      </c>
      <c r="B2407" s="128">
        <v>320100008</v>
      </c>
      <c r="C2407" s="129" t="s">
        <v>4113</v>
      </c>
      <c r="D2407" s="136"/>
      <c r="E2407" s="128"/>
      <c r="F2407" s="127" t="s">
        <v>33</v>
      </c>
      <c r="G2407" s="128"/>
      <c r="H2407" s="143">
        <v>2221</v>
      </c>
      <c r="I2407" s="144">
        <v>1998.9</v>
      </c>
      <c r="J2407" s="144">
        <v>1776.8</v>
      </c>
    </row>
    <row r="2408" s="9" customFormat="true" spans="1:10">
      <c r="A2408" s="127" t="s">
        <v>72</v>
      </c>
      <c r="B2408" s="128" t="s">
        <v>4114</v>
      </c>
      <c r="C2408" s="129" t="s">
        <v>4115</v>
      </c>
      <c r="D2408" s="128"/>
      <c r="E2408" s="128"/>
      <c r="F2408" s="127" t="s">
        <v>33</v>
      </c>
      <c r="G2408" s="128"/>
      <c r="H2408" s="143">
        <v>2228</v>
      </c>
      <c r="I2408" s="144">
        <v>2005.2</v>
      </c>
      <c r="J2408" s="144">
        <v>1782.4</v>
      </c>
    </row>
    <row r="2409" s="9" customFormat="true" spans="1:10">
      <c r="A2409" s="127" t="s">
        <v>72</v>
      </c>
      <c r="B2409" s="128">
        <v>320100009</v>
      </c>
      <c r="C2409" s="129" t="s">
        <v>4116</v>
      </c>
      <c r="D2409" s="128"/>
      <c r="E2409" s="128"/>
      <c r="F2409" s="127" t="s">
        <v>33</v>
      </c>
      <c r="G2409" s="128"/>
      <c r="H2409" s="127">
        <v>1900</v>
      </c>
      <c r="I2409" s="132">
        <f t="shared" si="72"/>
        <v>1710</v>
      </c>
      <c r="J2409" s="132">
        <f>H2409*0.8</f>
        <v>1520</v>
      </c>
    </row>
    <row r="2410" s="9" customFormat="true" spans="1:10">
      <c r="A2410" s="127" t="s">
        <v>72</v>
      </c>
      <c r="B2410" s="128">
        <v>320100010</v>
      </c>
      <c r="C2410" s="129" t="s">
        <v>4117</v>
      </c>
      <c r="D2410" s="128"/>
      <c r="E2410" s="128"/>
      <c r="F2410" s="127" t="s">
        <v>33</v>
      </c>
      <c r="G2410" s="136"/>
      <c r="H2410" s="127">
        <v>1425</v>
      </c>
      <c r="I2410" s="132">
        <f t="shared" si="72"/>
        <v>1282.5</v>
      </c>
      <c r="J2410" s="121">
        <v>1140</v>
      </c>
    </row>
    <row r="2411" s="9" customFormat="true" spans="1:10">
      <c r="A2411" s="127" t="s">
        <v>72</v>
      </c>
      <c r="B2411" s="128" t="s">
        <v>4118</v>
      </c>
      <c r="C2411" s="129" t="s">
        <v>4119</v>
      </c>
      <c r="D2411" s="128"/>
      <c r="E2411" s="128"/>
      <c r="F2411" s="127" t="s">
        <v>33</v>
      </c>
      <c r="G2411" s="128"/>
      <c r="H2411" s="127">
        <v>712.5</v>
      </c>
      <c r="I2411" s="132">
        <f t="shared" si="72"/>
        <v>641.25</v>
      </c>
      <c r="J2411" s="121">
        <v>570</v>
      </c>
    </row>
    <row r="2412" s="9" customFormat="true" spans="1:10">
      <c r="A2412" s="127" t="s">
        <v>72</v>
      </c>
      <c r="B2412" s="128">
        <v>320100011</v>
      </c>
      <c r="C2412" s="129" t="s">
        <v>4120</v>
      </c>
      <c r="D2412" s="128"/>
      <c r="E2412" s="128"/>
      <c r="F2412" s="127" t="s">
        <v>33</v>
      </c>
      <c r="G2412" s="128"/>
      <c r="H2412" s="127">
        <v>570</v>
      </c>
      <c r="I2412" s="132">
        <f t="shared" si="72"/>
        <v>513</v>
      </c>
      <c r="J2412" s="132">
        <f t="shared" ref="J2412:J2416" si="73">H2412*0.8</f>
        <v>456</v>
      </c>
    </row>
    <row r="2413" s="9" customFormat="true" spans="1:10">
      <c r="A2413" s="127" t="s">
        <v>72</v>
      </c>
      <c r="B2413" s="128">
        <v>320100012</v>
      </c>
      <c r="C2413" s="129" t="s">
        <v>4121</v>
      </c>
      <c r="D2413" s="136"/>
      <c r="E2413" s="128"/>
      <c r="F2413" s="127" t="s">
        <v>33</v>
      </c>
      <c r="G2413" s="128"/>
      <c r="H2413" s="127">
        <v>2331</v>
      </c>
      <c r="I2413" s="132">
        <f t="shared" si="72"/>
        <v>2097.9</v>
      </c>
      <c r="J2413" s="121">
        <v>1864.8</v>
      </c>
    </row>
    <row r="2414" s="9" customFormat="true" spans="1:10">
      <c r="A2414" s="127" t="s">
        <v>72</v>
      </c>
      <c r="B2414" s="128" t="s">
        <v>4122</v>
      </c>
      <c r="C2414" s="129" t="s">
        <v>4123</v>
      </c>
      <c r="D2414" s="128"/>
      <c r="E2414" s="128"/>
      <c r="F2414" s="127" t="s">
        <v>33</v>
      </c>
      <c r="G2414" s="128"/>
      <c r="H2414" s="143">
        <v>3062</v>
      </c>
      <c r="I2414" s="144">
        <v>2755.8</v>
      </c>
      <c r="J2414" s="144">
        <v>2449.6</v>
      </c>
    </row>
    <row r="2415" s="8" customFormat="true" ht="28.5" spans="1:10">
      <c r="A2415" s="121" t="s">
        <v>72</v>
      </c>
      <c r="B2415" s="158" t="s">
        <v>4124</v>
      </c>
      <c r="C2415" s="146" t="s">
        <v>4125</v>
      </c>
      <c r="D2415" s="147" t="s">
        <v>4126</v>
      </c>
      <c r="E2415" s="147"/>
      <c r="F2415" s="121" t="s">
        <v>33</v>
      </c>
      <c r="G2415" s="147"/>
      <c r="H2415" s="121">
        <v>1716</v>
      </c>
      <c r="I2415" s="132">
        <f t="shared" si="72"/>
        <v>1544.4</v>
      </c>
      <c r="J2415" s="132">
        <f t="shared" si="73"/>
        <v>1372.8</v>
      </c>
    </row>
    <row r="2416" s="8" customFormat="true" ht="42.75" spans="1:10">
      <c r="A2416" s="121" t="s">
        <v>72</v>
      </c>
      <c r="B2416" s="158" t="s">
        <v>4127</v>
      </c>
      <c r="C2416" s="146" t="s">
        <v>4128</v>
      </c>
      <c r="D2416" s="147" t="s">
        <v>4129</v>
      </c>
      <c r="E2416" s="147"/>
      <c r="F2416" s="121" t="s">
        <v>33</v>
      </c>
      <c r="G2416" s="147"/>
      <c r="H2416" s="121">
        <v>2840</v>
      </c>
      <c r="I2416" s="132">
        <f t="shared" si="72"/>
        <v>2556</v>
      </c>
      <c r="J2416" s="132">
        <f t="shared" si="73"/>
        <v>2272</v>
      </c>
    </row>
    <row r="2417" s="9" customFormat="true" spans="1:10">
      <c r="A2417" s="127"/>
      <c r="B2417" s="128">
        <v>3202</v>
      </c>
      <c r="C2417" s="129" t="s">
        <v>4130</v>
      </c>
      <c r="D2417" s="128"/>
      <c r="E2417" s="128"/>
      <c r="F2417" s="127"/>
      <c r="G2417" s="128"/>
      <c r="H2417" s="127"/>
      <c r="I2417" s="132"/>
      <c r="J2417" s="132"/>
    </row>
    <row r="2418" s="9" customFormat="true" ht="28.5" spans="1:10">
      <c r="A2418" s="127" t="s">
        <v>72</v>
      </c>
      <c r="B2418" s="128">
        <v>320200001</v>
      </c>
      <c r="C2418" s="129" t="s">
        <v>4131</v>
      </c>
      <c r="D2418" s="136"/>
      <c r="E2418" s="128"/>
      <c r="F2418" s="127" t="s">
        <v>33</v>
      </c>
      <c r="G2418" s="128"/>
      <c r="H2418" s="143">
        <v>3813</v>
      </c>
      <c r="I2418" s="144">
        <v>3431.7</v>
      </c>
      <c r="J2418" s="144">
        <v>3050.4</v>
      </c>
    </row>
    <row r="2419" s="9" customFormat="true" spans="1:10">
      <c r="A2419" s="127" t="s">
        <v>72</v>
      </c>
      <c r="B2419" s="128" t="s">
        <v>4132</v>
      </c>
      <c r="C2419" s="129" t="s">
        <v>4133</v>
      </c>
      <c r="D2419" s="128"/>
      <c r="E2419" s="128"/>
      <c r="F2419" s="127" t="s">
        <v>33</v>
      </c>
      <c r="G2419" s="128"/>
      <c r="H2419" s="143">
        <v>3900</v>
      </c>
      <c r="I2419" s="144">
        <v>3510</v>
      </c>
      <c r="J2419" s="144">
        <v>3120</v>
      </c>
    </row>
    <row r="2420" s="9" customFormat="true" spans="1:10">
      <c r="A2420" s="127" t="s">
        <v>72</v>
      </c>
      <c r="B2420" s="128" t="s">
        <v>4134</v>
      </c>
      <c r="C2420" s="129" t="s">
        <v>4135</v>
      </c>
      <c r="D2420" s="128"/>
      <c r="E2420" s="128"/>
      <c r="F2420" s="127" t="s">
        <v>33</v>
      </c>
      <c r="G2420" s="128"/>
      <c r="H2420" s="143">
        <v>3900</v>
      </c>
      <c r="I2420" s="144">
        <v>3510</v>
      </c>
      <c r="J2420" s="144">
        <v>3120</v>
      </c>
    </row>
    <row r="2421" s="9" customFormat="true" ht="28.5" spans="1:10">
      <c r="A2421" s="127" t="s">
        <v>72</v>
      </c>
      <c r="B2421" s="128" t="s">
        <v>4136</v>
      </c>
      <c r="C2421" s="129" t="s">
        <v>4137</v>
      </c>
      <c r="D2421" s="128"/>
      <c r="E2421" s="128"/>
      <c r="F2421" s="127" t="s">
        <v>33</v>
      </c>
      <c r="G2421" s="128"/>
      <c r="H2421" s="143">
        <v>3831</v>
      </c>
      <c r="I2421" s="144">
        <v>3447.9</v>
      </c>
      <c r="J2421" s="144">
        <v>3064.8</v>
      </c>
    </row>
    <row r="2422" s="9" customFormat="true" ht="25" customHeight="true" spans="1:10">
      <c r="A2422" s="127" t="s">
        <v>283</v>
      </c>
      <c r="B2422" s="128">
        <v>320200002</v>
      </c>
      <c r="C2422" s="129" t="s">
        <v>4138</v>
      </c>
      <c r="D2422" s="128" t="s">
        <v>4139</v>
      </c>
      <c r="E2422" s="128"/>
      <c r="F2422" s="127" t="s">
        <v>33</v>
      </c>
      <c r="G2422" s="128"/>
      <c r="H2422" s="127">
        <v>1767</v>
      </c>
      <c r="I2422" s="132">
        <f t="shared" ref="I2418:I2424" si="74">H2422*0.9</f>
        <v>1590.3</v>
      </c>
      <c r="J2422" s="121">
        <v>1413.6</v>
      </c>
    </row>
    <row r="2423" s="9" customFormat="true" ht="42.75" spans="1:10">
      <c r="A2423" s="127" t="s">
        <v>283</v>
      </c>
      <c r="B2423" s="128">
        <v>320200003</v>
      </c>
      <c r="C2423" s="129" t="s">
        <v>4140</v>
      </c>
      <c r="D2423" s="128" t="s">
        <v>4139</v>
      </c>
      <c r="E2423" s="128"/>
      <c r="F2423" s="127" t="s">
        <v>33</v>
      </c>
      <c r="G2423" s="128" t="s">
        <v>4141</v>
      </c>
      <c r="H2423" s="127">
        <v>1736</v>
      </c>
      <c r="I2423" s="132">
        <f t="shared" si="74"/>
        <v>1562.4</v>
      </c>
      <c r="J2423" s="121">
        <v>1388.8</v>
      </c>
    </row>
    <row r="2424" s="9" customFormat="true" ht="28.5" spans="1:10">
      <c r="A2424" s="127" t="s">
        <v>72</v>
      </c>
      <c r="B2424" s="128">
        <v>320200004</v>
      </c>
      <c r="C2424" s="129" t="s">
        <v>4142</v>
      </c>
      <c r="D2424" s="128" t="s">
        <v>4143</v>
      </c>
      <c r="E2424" s="128" t="s">
        <v>4144</v>
      </c>
      <c r="F2424" s="127" t="s">
        <v>33</v>
      </c>
      <c r="G2424" s="128"/>
      <c r="H2424" s="127">
        <v>1488</v>
      </c>
      <c r="I2424" s="132">
        <f t="shared" si="74"/>
        <v>1339.2</v>
      </c>
      <c r="J2424" s="121">
        <v>1190.4</v>
      </c>
    </row>
    <row r="2425" s="9" customFormat="true" spans="1:10">
      <c r="A2425" s="127" t="s">
        <v>72</v>
      </c>
      <c r="B2425" s="128">
        <v>320200005</v>
      </c>
      <c r="C2425" s="129" t="s">
        <v>4145</v>
      </c>
      <c r="D2425" s="128" t="s">
        <v>4139</v>
      </c>
      <c r="E2425" s="128"/>
      <c r="F2425" s="127" t="s">
        <v>33</v>
      </c>
      <c r="G2425" s="128"/>
      <c r="H2425" s="30">
        <v>3133</v>
      </c>
      <c r="I2425" s="30">
        <f>0.9*H2425</f>
        <v>2819.7</v>
      </c>
      <c r="J2425" s="30">
        <f>0.8*H2425</f>
        <v>2506.4</v>
      </c>
    </row>
    <row r="2426" s="9" customFormat="true" spans="1:10">
      <c r="A2426" s="127" t="s">
        <v>72</v>
      </c>
      <c r="B2426" s="128">
        <v>320200006</v>
      </c>
      <c r="C2426" s="129" t="s">
        <v>4146</v>
      </c>
      <c r="D2426" s="128" t="s">
        <v>4139</v>
      </c>
      <c r="E2426" s="128"/>
      <c r="F2426" s="127" t="s">
        <v>33</v>
      </c>
      <c r="G2426" s="136"/>
      <c r="H2426" s="127">
        <v>1140</v>
      </c>
      <c r="I2426" s="132">
        <f t="shared" ref="I2426:I2445" si="75">H2426*0.9</f>
        <v>1026</v>
      </c>
      <c r="J2426" s="132">
        <f t="shared" ref="J2426:J2429" si="76">H2426*0.8</f>
        <v>912</v>
      </c>
    </row>
    <row r="2427" s="9" customFormat="true" ht="28.5" spans="1:10">
      <c r="A2427" s="127" t="s">
        <v>72</v>
      </c>
      <c r="B2427" s="128" t="s">
        <v>4147</v>
      </c>
      <c r="C2427" s="129" t="s">
        <v>4148</v>
      </c>
      <c r="D2427" s="128"/>
      <c r="E2427" s="128"/>
      <c r="F2427" s="127" t="s">
        <v>33</v>
      </c>
      <c r="G2427" s="136"/>
      <c r="H2427" s="127">
        <v>2140</v>
      </c>
      <c r="I2427" s="132">
        <f t="shared" si="75"/>
        <v>1926</v>
      </c>
      <c r="J2427" s="132">
        <f t="shared" si="76"/>
        <v>1712</v>
      </c>
    </row>
    <row r="2428" s="9" customFormat="true" spans="1:10">
      <c r="A2428" s="127" t="s">
        <v>72</v>
      </c>
      <c r="B2428" s="128" t="s">
        <v>4149</v>
      </c>
      <c r="C2428" s="129" t="s">
        <v>4150</v>
      </c>
      <c r="D2428" s="128"/>
      <c r="E2428" s="128"/>
      <c r="F2428" s="127" t="s">
        <v>33</v>
      </c>
      <c r="G2428" s="128"/>
      <c r="H2428" s="127">
        <v>1140</v>
      </c>
      <c r="I2428" s="132">
        <f t="shared" si="75"/>
        <v>1026</v>
      </c>
      <c r="J2428" s="132">
        <f t="shared" si="76"/>
        <v>912</v>
      </c>
    </row>
    <row r="2429" s="9" customFormat="true" ht="28.5" spans="1:10">
      <c r="A2429" s="127" t="s">
        <v>72</v>
      </c>
      <c r="B2429" s="128" t="s">
        <v>4151</v>
      </c>
      <c r="C2429" s="129" t="s">
        <v>4152</v>
      </c>
      <c r="D2429" s="128"/>
      <c r="E2429" s="128"/>
      <c r="F2429" s="127" t="s">
        <v>33</v>
      </c>
      <c r="G2429" s="128"/>
      <c r="H2429" s="127">
        <v>2140</v>
      </c>
      <c r="I2429" s="132">
        <f t="shared" si="75"/>
        <v>1926</v>
      </c>
      <c r="J2429" s="132">
        <f t="shared" si="76"/>
        <v>1712</v>
      </c>
    </row>
    <row r="2430" s="9" customFormat="true" spans="1:10">
      <c r="A2430" s="127" t="s">
        <v>72</v>
      </c>
      <c r="B2430" s="128">
        <v>320200007</v>
      </c>
      <c r="C2430" s="129" t="s">
        <v>4153</v>
      </c>
      <c r="D2430" s="136"/>
      <c r="E2430" s="128"/>
      <c r="F2430" s="127" t="s">
        <v>33</v>
      </c>
      <c r="G2430" s="128"/>
      <c r="H2430" s="143">
        <v>1833</v>
      </c>
      <c r="I2430" s="144">
        <v>1649.7</v>
      </c>
      <c r="J2430" s="144">
        <v>1466.4</v>
      </c>
    </row>
    <row r="2431" s="9" customFormat="true" spans="1:10">
      <c r="A2431" s="127" t="s">
        <v>72</v>
      </c>
      <c r="B2431" s="128" t="s">
        <v>4154</v>
      </c>
      <c r="C2431" s="129" t="s">
        <v>4155</v>
      </c>
      <c r="D2431" s="128"/>
      <c r="E2431" s="128"/>
      <c r="F2431" s="127" t="s">
        <v>33</v>
      </c>
      <c r="G2431" s="128"/>
      <c r="H2431" s="127">
        <v>1364</v>
      </c>
      <c r="I2431" s="132">
        <f t="shared" si="75"/>
        <v>1227.6</v>
      </c>
      <c r="J2431" s="121">
        <v>1091.2</v>
      </c>
    </row>
    <row r="2432" s="9" customFormat="true" spans="1:10">
      <c r="A2432" s="127" t="s">
        <v>72</v>
      </c>
      <c r="B2432" s="128" t="s">
        <v>4156</v>
      </c>
      <c r="C2432" s="129" t="s">
        <v>4157</v>
      </c>
      <c r="D2432" s="128"/>
      <c r="E2432" s="128"/>
      <c r="F2432" s="127" t="s">
        <v>33</v>
      </c>
      <c r="G2432" s="128"/>
      <c r="H2432" s="127">
        <v>1364</v>
      </c>
      <c r="I2432" s="132">
        <f t="shared" si="75"/>
        <v>1227.6</v>
      </c>
      <c r="J2432" s="121">
        <v>1091.2</v>
      </c>
    </row>
    <row r="2433" s="9" customFormat="true" spans="1:10">
      <c r="A2433" s="127" t="s">
        <v>72</v>
      </c>
      <c r="B2433" s="128">
        <v>320200008</v>
      </c>
      <c r="C2433" s="129" t="s">
        <v>4158</v>
      </c>
      <c r="D2433" s="128"/>
      <c r="E2433" s="128"/>
      <c r="F2433" s="127" t="s">
        <v>33</v>
      </c>
      <c r="G2433" s="128"/>
      <c r="H2433" s="127">
        <v>1425</v>
      </c>
      <c r="I2433" s="132">
        <f t="shared" si="75"/>
        <v>1282.5</v>
      </c>
      <c r="J2433" s="132">
        <f t="shared" ref="J2433:J2441" si="77">H2433*0.8</f>
        <v>1140</v>
      </c>
    </row>
    <row r="2434" s="9" customFormat="true" spans="1:10">
      <c r="A2434" s="127" t="s">
        <v>72</v>
      </c>
      <c r="B2434" s="128">
        <v>320200009</v>
      </c>
      <c r="C2434" s="129" t="s">
        <v>4159</v>
      </c>
      <c r="D2434" s="128" t="s">
        <v>4139</v>
      </c>
      <c r="E2434" s="128"/>
      <c r="F2434" s="127" t="s">
        <v>33</v>
      </c>
      <c r="G2434" s="128"/>
      <c r="H2434" s="143">
        <v>2544</v>
      </c>
      <c r="I2434" s="144">
        <v>2289.6</v>
      </c>
      <c r="J2434" s="144">
        <v>2035.2</v>
      </c>
    </row>
    <row r="2435" s="9" customFormat="true" spans="1:10">
      <c r="A2435" s="127" t="s">
        <v>72</v>
      </c>
      <c r="B2435" s="128">
        <v>320200010</v>
      </c>
      <c r="C2435" s="129" t="s">
        <v>4160</v>
      </c>
      <c r="D2435" s="136"/>
      <c r="E2435" s="128"/>
      <c r="F2435" s="127" t="s">
        <v>33</v>
      </c>
      <c r="G2435" s="128"/>
      <c r="H2435" s="143">
        <v>2637</v>
      </c>
      <c r="I2435" s="144">
        <v>2373.3</v>
      </c>
      <c r="J2435" s="144">
        <v>2109.6</v>
      </c>
    </row>
    <row r="2436" s="9" customFormat="true" spans="1:10">
      <c r="A2436" s="127" t="s">
        <v>72</v>
      </c>
      <c r="B2436" s="128" t="s">
        <v>4161</v>
      </c>
      <c r="C2436" s="129" t="s">
        <v>4162</v>
      </c>
      <c r="D2436" s="128"/>
      <c r="E2436" s="128"/>
      <c r="F2436" s="127" t="s">
        <v>33</v>
      </c>
      <c r="G2436" s="128"/>
      <c r="H2436" s="127">
        <v>2108</v>
      </c>
      <c r="I2436" s="132">
        <f t="shared" si="75"/>
        <v>1897.2</v>
      </c>
      <c r="J2436" s="132">
        <f t="shared" si="77"/>
        <v>1686.4</v>
      </c>
    </row>
    <row r="2437" s="9" customFormat="true" spans="1:10">
      <c r="A2437" s="127" t="s">
        <v>72</v>
      </c>
      <c r="B2437" s="128" t="s">
        <v>4163</v>
      </c>
      <c r="C2437" s="129" t="s">
        <v>4164</v>
      </c>
      <c r="D2437" s="128"/>
      <c r="E2437" s="128"/>
      <c r="F2437" s="127" t="s">
        <v>33</v>
      </c>
      <c r="G2437" s="128"/>
      <c r="H2437" s="143">
        <v>2740</v>
      </c>
      <c r="I2437" s="144">
        <v>2466</v>
      </c>
      <c r="J2437" s="144">
        <v>2192</v>
      </c>
    </row>
    <row r="2438" s="9" customFormat="true" spans="1:10">
      <c r="A2438" s="127" t="s">
        <v>72</v>
      </c>
      <c r="B2438" s="128" t="s">
        <v>4165</v>
      </c>
      <c r="C2438" s="129" t="s">
        <v>4166</v>
      </c>
      <c r="D2438" s="128"/>
      <c r="E2438" s="128"/>
      <c r="F2438" s="127" t="s">
        <v>33</v>
      </c>
      <c r="G2438" s="128"/>
      <c r="H2438" s="127">
        <v>2108</v>
      </c>
      <c r="I2438" s="132">
        <f t="shared" si="75"/>
        <v>1897.2</v>
      </c>
      <c r="J2438" s="132">
        <f t="shared" si="77"/>
        <v>1686.4</v>
      </c>
    </row>
    <row r="2439" s="9" customFormat="true" spans="1:10">
      <c r="A2439" s="127" t="s">
        <v>72</v>
      </c>
      <c r="B2439" s="128">
        <v>320200011</v>
      </c>
      <c r="C2439" s="129" t="s">
        <v>4167</v>
      </c>
      <c r="D2439" s="128"/>
      <c r="E2439" s="128"/>
      <c r="F2439" s="127" t="s">
        <v>33</v>
      </c>
      <c r="G2439" s="128"/>
      <c r="H2439" s="127">
        <v>1615</v>
      </c>
      <c r="I2439" s="132">
        <f t="shared" si="75"/>
        <v>1453.5</v>
      </c>
      <c r="J2439" s="132">
        <f t="shared" si="77"/>
        <v>1292</v>
      </c>
    </row>
    <row r="2440" s="9" customFormat="true" spans="1:10">
      <c r="A2440" s="127" t="s">
        <v>72</v>
      </c>
      <c r="B2440" s="128">
        <v>320200012</v>
      </c>
      <c r="C2440" s="129" t="s">
        <v>4168</v>
      </c>
      <c r="D2440" s="136"/>
      <c r="E2440" s="128"/>
      <c r="F2440" s="127" t="s">
        <v>33</v>
      </c>
      <c r="G2440" s="128"/>
      <c r="H2440" s="143">
        <v>2400</v>
      </c>
      <c r="I2440" s="144">
        <v>2160</v>
      </c>
      <c r="J2440" s="144">
        <v>1920</v>
      </c>
    </row>
    <row r="2441" s="9" customFormat="true" spans="1:10">
      <c r="A2441" s="127" t="s">
        <v>72</v>
      </c>
      <c r="B2441" s="128" t="s">
        <v>4169</v>
      </c>
      <c r="C2441" s="129" t="s">
        <v>4170</v>
      </c>
      <c r="D2441" s="128"/>
      <c r="E2441" s="128"/>
      <c r="F2441" s="127" t="s">
        <v>33</v>
      </c>
      <c r="G2441" s="128"/>
      <c r="H2441" s="127">
        <v>1615</v>
      </c>
      <c r="I2441" s="132">
        <f t="shared" si="75"/>
        <v>1453.5</v>
      </c>
      <c r="J2441" s="132">
        <f t="shared" si="77"/>
        <v>1292</v>
      </c>
    </row>
    <row r="2442" s="9" customFormat="true" ht="31.5" spans="1:10">
      <c r="A2442" s="127" t="s">
        <v>72</v>
      </c>
      <c r="B2442" s="128">
        <v>320200013</v>
      </c>
      <c r="C2442" s="129" t="s">
        <v>4171</v>
      </c>
      <c r="D2442" s="97" t="s">
        <v>4172</v>
      </c>
      <c r="E2442" s="128"/>
      <c r="F2442" s="127" t="s">
        <v>33</v>
      </c>
      <c r="G2442" s="128"/>
      <c r="H2442" s="143">
        <v>2574</v>
      </c>
      <c r="I2442" s="144">
        <v>2316.6</v>
      </c>
      <c r="J2442" s="144">
        <v>2059.2</v>
      </c>
    </row>
    <row r="2443" s="9" customFormat="true" spans="1:10">
      <c r="A2443" s="127" t="s">
        <v>72</v>
      </c>
      <c r="B2443" s="128" t="s">
        <v>4173</v>
      </c>
      <c r="C2443" s="129" t="s">
        <v>4174</v>
      </c>
      <c r="D2443" s="128"/>
      <c r="E2443" s="128"/>
      <c r="F2443" s="127" t="s">
        <v>33</v>
      </c>
      <c r="G2443" s="128"/>
      <c r="H2443" s="127">
        <v>2153</v>
      </c>
      <c r="I2443" s="132">
        <f t="shared" si="75"/>
        <v>1937.7</v>
      </c>
      <c r="J2443" s="132">
        <f t="shared" ref="J2443:J2445" si="78">H2443*0.8</f>
        <v>1722.4</v>
      </c>
    </row>
    <row r="2444" s="8" customFormat="true" ht="28.5" spans="1:10">
      <c r="A2444" s="121" t="s">
        <v>72</v>
      </c>
      <c r="B2444" s="158" t="s">
        <v>4175</v>
      </c>
      <c r="C2444" s="146" t="s">
        <v>4176</v>
      </c>
      <c r="D2444" s="147" t="s">
        <v>4177</v>
      </c>
      <c r="E2444" s="147"/>
      <c r="F2444" s="121" t="s">
        <v>33</v>
      </c>
      <c r="G2444" s="147"/>
      <c r="H2444" s="121">
        <v>2850</v>
      </c>
      <c r="I2444" s="132">
        <f t="shared" si="75"/>
        <v>2565</v>
      </c>
      <c r="J2444" s="132">
        <f t="shared" si="78"/>
        <v>2280</v>
      </c>
    </row>
    <row r="2445" s="8" customFormat="true" spans="1:10">
      <c r="A2445" s="121" t="s">
        <v>72</v>
      </c>
      <c r="B2445" s="158" t="s">
        <v>4178</v>
      </c>
      <c r="C2445" s="146" t="s">
        <v>4179</v>
      </c>
      <c r="D2445" s="147" t="s">
        <v>4180</v>
      </c>
      <c r="E2445" s="145"/>
      <c r="F2445" s="132" t="s">
        <v>33</v>
      </c>
      <c r="G2445" s="145"/>
      <c r="H2445" s="121">
        <v>2850</v>
      </c>
      <c r="I2445" s="132">
        <f t="shared" si="75"/>
        <v>2565</v>
      </c>
      <c r="J2445" s="132">
        <f t="shared" si="78"/>
        <v>2280</v>
      </c>
    </row>
    <row r="2446" s="9" customFormat="true" spans="1:10">
      <c r="A2446" s="127"/>
      <c r="B2446" s="128">
        <v>3203</v>
      </c>
      <c r="C2446" s="129" t="s">
        <v>4181</v>
      </c>
      <c r="D2446" s="128"/>
      <c r="E2446" s="128"/>
      <c r="F2446" s="127"/>
      <c r="G2446" s="128"/>
      <c r="H2446" s="127"/>
      <c r="I2446" s="132"/>
      <c r="J2446" s="132"/>
    </row>
    <row r="2447" s="9" customFormat="true" spans="1:10">
      <c r="A2447" s="127" t="s">
        <v>72</v>
      </c>
      <c r="B2447" s="128">
        <v>320300001</v>
      </c>
      <c r="C2447" s="129" t="s">
        <v>4182</v>
      </c>
      <c r="D2447" s="128"/>
      <c r="E2447" s="128"/>
      <c r="F2447" s="127" t="s">
        <v>33</v>
      </c>
      <c r="G2447" s="128"/>
      <c r="H2447" s="127">
        <v>1600</v>
      </c>
      <c r="I2447" s="132">
        <f t="shared" ref="I2447:I2451" si="79">H2447*0.9</f>
        <v>1440</v>
      </c>
      <c r="J2447" s="132">
        <f t="shared" ref="J2447:J2451" si="80">H2447*0.8</f>
        <v>1280</v>
      </c>
    </row>
    <row r="2448" s="9" customFormat="true" ht="28.5" spans="1:10">
      <c r="A2448" s="127" t="s">
        <v>72</v>
      </c>
      <c r="B2448" s="128">
        <v>320300002</v>
      </c>
      <c r="C2448" s="129" t="s">
        <v>4183</v>
      </c>
      <c r="D2448" s="136"/>
      <c r="E2448" s="128" t="s">
        <v>4184</v>
      </c>
      <c r="F2448" s="127" t="s">
        <v>33</v>
      </c>
      <c r="G2448" s="128"/>
      <c r="H2448" s="143">
        <v>2336</v>
      </c>
      <c r="I2448" s="144">
        <v>2102.4</v>
      </c>
      <c r="J2448" s="144">
        <v>1868.8</v>
      </c>
    </row>
    <row r="2449" s="9" customFormat="true" ht="28.5" spans="1:10">
      <c r="A2449" s="127" t="s">
        <v>72</v>
      </c>
      <c r="B2449" s="128" t="s">
        <v>4185</v>
      </c>
      <c r="C2449" s="129" t="s">
        <v>4186</v>
      </c>
      <c r="D2449" s="128"/>
      <c r="E2449" s="128" t="s">
        <v>4184</v>
      </c>
      <c r="F2449" s="127" t="s">
        <v>33</v>
      </c>
      <c r="G2449" s="128"/>
      <c r="H2449" s="143">
        <v>2433</v>
      </c>
      <c r="I2449" s="144">
        <v>2189.7</v>
      </c>
      <c r="J2449" s="144">
        <v>1946.4</v>
      </c>
    </row>
    <row r="2450" s="9" customFormat="true" ht="199.5" spans="1:10">
      <c r="A2450" s="127" t="s">
        <v>72</v>
      </c>
      <c r="B2450" s="128">
        <v>320300003</v>
      </c>
      <c r="C2450" s="129" t="s">
        <v>4187</v>
      </c>
      <c r="D2450" s="52" t="s">
        <v>4188</v>
      </c>
      <c r="E2450" s="128"/>
      <c r="F2450" s="127" t="s">
        <v>33</v>
      </c>
      <c r="G2450" s="128"/>
      <c r="H2450" s="143">
        <v>2927</v>
      </c>
      <c r="I2450" s="144">
        <v>2634.3</v>
      </c>
      <c r="J2450" s="144">
        <v>2341.6</v>
      </c>
    </row>
    <row r="2451" s="8" customFormat="true" ht="28.5" spans="1:10">
      <c r="A2451" s="121" t="s">
        <v>72</v>
      </c>
      <c r="B2451" s="158" t="s">
        <v>4189</v>
      </c>
      <c r="C2451" s="146" t="s">
        <v>4190</v>
      </c>
      <c r="D2451" s="147" t="s">
        <v>4191</v>
      </c>
      <c r="E2451" s="145"/>
      <c r="F2451" s="132" t="s">
        <v>33</v>
      </c>
      <c r="G2451" s="145"/>
      <c r="H2451" s="121">
        <v>2436</v>
      </c>
      <c r="I2451" s="132">
        <f t="shared" si="79"/>
        <v>2192.4</v>
      </c>
      <c r="J2451" s="132">
        <f t="shared" si="80"/>
        <v>1948.8</v>
      </c>
    </row>
    <row r="2452" s="9" customFormat="true" spans="1:10">
      <c r="A2452" s="127"/>
      <c r="B2452" s="128">
        <v>3204</v>
      </c>
      <c r="C2452" s="129" t="s">
        <v>4192</v>
      </c>
      <c r="D2452" s="128"/>
      <c r="E2452" s="128"/>
      <c r="F2452" s="127"/>
      <c r="G2452" s="128"/>
      <c r="H2452" s="127"/>
      <c r="I2452" s="132"/>
      <c r="J2452" s="132"/>
    </row>
    <row r="2453" s="9" customFormat="true" ht="28.5" spans="1:10">
      <c r="A2453" s="127" t="s">
        <v>72</v>
      </c>
      <c r="B2453" s="128" t="s">
        <v>4193</v>
      </c>
      <c r="C2453" s="129" t="s">
        <v>4194</v>
      </c>
      <c r="D2453" s="128"/>
      <c r="E2453" s="128"/>
      <c r="F2453" s="127" t="s">
        <v>33</v>
      </c>
      <c r="G2453" s="128"/>
      <c r="H2453" s="143">
        <v>483</v>
      </c>
      <c r="I2453" s="144">
        <v>434.7</v>
      </c>
      <c r="J2453" s="144">
        <v>386.4</v>
      </c>
    </row>
    <row r="2454" s="9" customFormat="true" spans="1:10">
      <c r="A2454" s="127" t="s">
        <v>283</v>
      </c>
      <c r="B2454" s="128">
        <v>320400002</v>
      </c>
      <c r="C2454" s="129" t="s">
        <v>4195</v>
      </c>
      <c r="D2454" s="128" t="s">
        <v>4196</v>
      </c>
      <c r="E2454" s="128"/>
      <c r="F2454" s="127" t="s">
        <v>33</v>
      </c>
      <c r="G2454" s="136"/>
      <c r="H2454" s="127">
        <v>2000</v>
      </c>
      <c r="I2454" s="132">
        <f>H2454*0.9</f>
        <v>1800</v>
      </c>
      <c r="J2454" s="132">
        <f>H2454*0.8</f>
        <v>1600</v>
      </c>
    </row>
    <row r="2455" s="9" customFormat="true" spans="1:10">
      <c r="A2455" s="127" t="s">
        <v>283</v>
      </c>
      <c r="B2455" s="128" t="s">
        <v>4197</v>
      </c>
      <c r="C2455" s="129" t="s">
        <v>4198</v>
      </c>
      <c r="D2455" s="128" t="s">
        <v>4196</v>
      </c>
      <c r="E2455" s="128"/>
      <c r="F2455" s="127" t="s">
        <v>33</v>
      </c>
      <c r="G2455" s="128"/>
      <c r="H2455" s="127">
        <v>2300</v>
      </c>
      <c r="I2455" s="132">
        <f>H2455*0.9</f>
        <v>2070</v>
      </c>
      <c r="J2455" s="132">
        <f>H2455*0.8</f>
        <v>1840</v>
      </c>
    </row>
    <row r="2456" s="9" customFormat="true" ht="47.25" spans="1:10">
      <c r="A2456" s="127" t="s">
        <v>20</v>
      </c>
      <c r="B2456" s="128">
        <v>3205</v>
      </c>
      <c r="C2456" s="129" t="s">
        <v>4199</v>
      </c>
      <c r="D2456" s="128"/>
      <c r="E2456" s="128"/>
      <c r="F2456" s="127" t="s">
        <v>33</v>
      </c>
      <c r="G2456" s="63" t="s">
        <v>4200</v>
      </c>
      <c r="H2456" s="127"/>
      <c r="I2456" s="132"/>
      <c r="J2456" s="132"/>
    </row>
    <row r="2457" s="9" customFormat="true" ht="28.5" spans="1:10">
      <c r="A2457" s="127" t="s">
        <v>283</v>
      </c>
      <c r="B2457" s="128" t="s">
        <v>4201</v>
      </c>
      <c r="C2457" s="129" t="s">
        <v>4202</v>
      </c>
      <c r="D2457" s="128"/>
      <c r="E2457" s="128"/>
      <c r="F2457" s="127" t="s">
        <v>33</v>
      </c>
      <c r="G2457" s="128"/>
      <c r="H2457" s="127">
        <v>543</v>
      </c>
      <c r="I2457" s="132">
        <f>H2457*0.9</f>
        <v>488.7</v>
      </c>
      <c r="J2457" s="132">
        <f>H2457*0.8</f>
        <v>434.4</v>
      </c>
    </row>
    <row r="2458" s="9" customFormat="true" ht="28.5" spans="1:10">
      <c r="A2458" s="127" t="s">
        <v>20</v>
      </c>
      <c r="B2458" s="128">
        <v>320500014</v>
      </c>
      <c r="C2458" s="129" t="s">
        <v>4203</v>
      </c>
      <c r="D2458" s="128" t="s">
        <v>4204</v>
      </c>
      <c r="E2458" s="128"/>
      <c r="F2458" s="127" t="s">
        <v>33</v>
      </c>
      <c r="G2458" s="128"/>
      <c r="H2458" s="127">
        <v>2375</v>
      </c>
      <c r="I2458" s="132">
        <f>H2458*0.9</f>
        <v>2137.5</v>
      </c>
      <c r="J2458" s="132">
        <f>H2458*0.8</f>
        <v>1900</v>
      </c>
    </row>
    <row r="2459" s="9" customFormat="true" ht="63" spans="1:10">
      <c r="A2459" s="127" t="s">
        <v>72</v>
      </c>
      <c r="B2459" s="128">
        <v>320500015</v>
      </c>
      <c r="C2459" s="129" t="s">
        <v>4205</v>
      </c>
      <c r="D2459" s="75" t="s">
        <v>4206</v>
      </c>
      <c r="E2459" s="128"/>
      <c r="F2459" s="127" t="s">
        <v>33</v>
      </c>
      <c r="G2459" s="75" t="s">
        <v>4207</v>
      </c>
      <c r="H2459" s="127">
        <v>2375</v>
      </c>
      <c r="I2459" s="132">
        <f>H2459*0.9</f>
        <v>2137.5</v>
      </c>
      <c r="J2459" s="132">
        <f>H2459*0.8</f>
        <v>1900</v>
      </c>
    </row>
    <row r="2460" s="9" customFormat="true" spans="1:10">
      <c r="A2460" s="127"/>
      <c r="B2460" s="128">
        <v>3206</v>
      </c>
      <c r="C2460" s="129" t="s">
        <v>4208</v>
      </c>
      <c r="D2460" s="128"/>
      <c r="E2460" s="128"/>
      <c r="F2460" s="127"/>
      <c r="G2460" s="128"/>
      <c r="H2460" s="127"/>
      <c r="I2460" s="132"/>
      <c r="J2460" s="132"/>
    </row>
    <row r="2461" s="9" customFormat="true" spans="1:10">
      <c r="A2461" s="127" t="s">
        <v>283</v>
      </c>
      <c r="B2461" s="128" t="s">
        <v>4209</v>
      </c>
      <c r="C2461" s="129" t="s">
        <v>4210</v>
      </c>
      <c r="D2461" s="171"/>
      <c r="E2461" s="128"/>
      <c r="F2461" s="127" t="s">
        <v>33</v>
      </c>
      <c r="G2461" s="128"/>
      <c r="H2461" s="127">
        <v>1425</v>
      </c>
      <c r="I2461" s="132">
        <f>H2461*0.9</f>
        <v>1282.5</v>
      </c>
      <c r="J2461" s="132">
        <f>H2461*0.8</f>
        <v>1140</v>
      </c>
    </row>
    <row r="2462" s="8" customFormat="true" ht="57" spans="1:10">
      <c r="A2462" s="30" t="s">
        <v>20</v>
      </c>
      <c r="B2462" s="31" t="s">
        <v>4211</v>
      </c>
      <c r="C2462" s="33" t="s">
        <v>4212</v>
      </c>
      <c r="D2462" s="33" t="s">
        <v>4213</v>
      </c>
      <c r="E2462" s="33"/>
      <c r="F2462" s="30" t="s">
        <v>33</v>
      </c>
      <c r="G2462" s="35"/>
      <c r="H2462" s="36">
        <v>2860</v>
      </c>
      <c r="I2462" s="47">
        <f>H2462*0.9</f>
        <v>2574</v>
      </c>
      <c r="J2462" s="47">
        <f>0.8*H2462</f>
        <v>2288</v>
      </c>
    </row>
    <row r="2463" s="9" customFormat="true" spans="1:10">
      <c r="A2463" s="168"/>
      <c r="B2463" s="163">
        <v>33</v>
      </c>
      <c r="C2463" s="164" t="s">
        <v>4214</v>
      </c>
      <c r="D2463" s="163"/>
      <c r="E2463" s="163"/>
      <c r="F2463" s="174"/>
      <c r="G2463" s="163"/>
      <c r="H2463" s="168"/>
      <c r="I2463" s="169"/>
      <c r="J2463" s="169"/>
    </row>
    <row r="2464" s="12" customFormat="true" ht="16.5" spans="1:10">
      <c r="A2464" s="172" t="s">
        <v>4215</v>
      </c>
      <c r="B2464" s="172"/>
      <c r="C2464" s="172"/>
      <c r="D2464" s="172"/>
      <c r="E2464" s="172"/>
      <c r="F2464" s="172"/>
      <c r="G2464" s="172"/>
      <c r="H2464" s="172"/>
      <c r="I2464" s="172"/>
      <c r="J2464" s="175"/>
    </row>
    <row r="2465" s="12" customFormat="true" ht="33" customHeight="true" spans="1:10">
      <c r="A2465" s="172" t="s">
        <v>4216</v>
      </c>
      <c r="B2465" s="172"/>
      <c r="C2465" s="172"/>
      <c r="D2465" s="172"/>
      <c r="E2465" s="172"/>
      <c r="F2465" s="172"/>
      <c r="G2465" s="172"/>
      <c r="H2465" s="172"/>
      <c r="I2465" s="172"/>
      <c r="J2465" s="175"/>
    </row>
    <row r="2466" s="12" customFormat="true" ht="56" customHeight="true" spans="1:10">
      <c r="A2466" s="172" t="s">
        <v>4217</v>
      </c>
      <c r="B2466" s="172"/>
      <c r="C2466" s="172"/>
      <c r="D2466" s="172"/>
      <c r="E2466" s="172"/>
      <c r="F2466" s="172"/>
      <c r="G2466" s="172"/>
      <c r="H2466" s="172"/>
      <c r="I2466" s="172"/>
      <c r="J2466" s="175"/>
    </row>
    <row r="2467" s="12" customFormat="true" ht="129" customHeight="true" spans="1:10">
      <c r="A2467" s="172" t="s">
        <v>4218</v>
      </c>
      <c r="B2467" s="172"/>
      <c r="C2467" s="172"/>
      <c r="D2467" s="172"/>
      <c r="E2467" s="172"/>
      <c r="F2467" s="172"/>
      <c r="G2467" s="172"/>
      <c r="H2467" s="172"/>
      <c r="I2467" s="172"/>
      <c r="J2467" s="175"/>
    </row>
    <row r="2468" s="12" customFormat="true" ht="44" customHeight="true" spans="1:10">
      <c r="A2468" s="172" t="s">
        <v>4219</v>
      </c>
      <c r="B2468" s="172"/>
      <c r="C2468" s="172"/>
      <c r="D2468" s="172"/>
      <c r="E2468" s="172"/>
      <c r="F2468" s="172"/>
      <c r="G2468" s="172"/>
      <c r="H2468" s="172"/>
      <c r="I2468" s="172"/>
      <c r="J2468" s="175"/>
    </row>
    <row r="2469" s="12" customFormat="true" ht="27" customHeight="true" spans="1:10">
      <c r="A2469" s="172" t="s">
        <v>4220</v>
      </c>
      <c r="B2469" s="172"/>
      <c r="C2469" s="172"/>
      <c r="D2469" s="172"/>
      <c r="E2469" s="172"/>
      <c r="F2469" s="172"/>
      <c r="G2469" s="172"/>
      <c r="H2469" s="172"/>
      <c r="I2469" s="172"/>
      <c r="J2469" s="175"/>
    </row>
    <row r="2470" s="12" customFormat="true" ht="23" customHeight="true" spans="1:10">
      <c r="A2470" s="172" t="s">
        <v>4221</v>
      </c>
      <c r="B2470" s="172"/>
      <c r="C2470" s="172"/>
      <c r="D2470" s="172"/>
      <c r="E2470" s="172"/>
      <c r="F2470" s="172"/>
      <c r="G2470" s="172"/>
      <c r="H2470" s="172"/>
      <c r="I2470" s="172"/>
      <c r="J2470" s="175"/>
    </row>
    <row r="2471" s="12" customFormat="true" ht="23" customHeight="true" spans="1:10">
      <c r="A2471" s="172" t="s">
        <v>4222</v>
      </c>
      <c r="B2471" s="172"/>
      <c r="C2471" s="172"/>
      <c r="D2471" s="172"/>
      <c r="E2471" s="172"/>
      <c r="F2471" s="172"/>
      <c r="G2471" s="172"/>
      <c r="H2471" s="172"/>
      <c r="I2471" s="172"/>
      <c r="J2471" s="175"/>
    </row>
    <row r="2472" s="12" customFormat="true" ht="23" customHeight="true" spans="1:10">
      <c r="A2472" s="172" t="s">
        <v>4223</v>
      </c>
      <c r="B2472" s="172"/>
      <c r="C2472" s="172"/>
      <c r="D2472" s="172"/>
      <c r="E2472" s="172"/>
      <c r="F2472" s="172"/>
      <c r="G2472" s="172"/>
      <c r="H2472" s="172"/>
      <c r="I2472" s="172"/>
      <c r="J2472" s="175"/>
    </row>
    <row r="2473" s="12" customFormat="true" ht="23" customHeight="true" spans="1:10">
      <c r="A2473" s="172" t="s">
        <v>4224</v>
      </c>
      <c r="B2473" s="172"/>
      <c r="C2473" s="172"/>
      <c r="D2473" s="172"/>
      <c r="E2473" s="172"/>
      <c r="F2473" s="172"/>
      <c r="G2473" s="172"/>
      <c r="H2473" s="172"/>
      <c r="I2473" s="172"/>
      <c r="J2473" s="175"/>
    </row>
    <row r="2474" s="12" customFormat="true" ht="23" customHeight="true" spans="1:10">
      <c r="A2474" s="172" t="s">
        <v>4225</v>
      </c>
      <c r="B2474" s="172"/>
      <c r="C2474" s="172"/>
      <c r="D2474" s="172"/>
      <c r="E2474" s="172"/>
      <c r="F2474" s="172"/>
      <c r="G2474" s="172"/>
      <c r="H2474" s="172"/>
      <c r="I2474" s="172"/>
      <c r="J2474" s="175"/>
    </row>
    <row r="2475" s="11" customFormat="true" ht="28.5" spans="1:10">
      <c r="A2475" s="166" t="s">
        <v>10</v>
      </c>
      <c r="B2475" s="167" t="s">
        <v>11</v>
      </c>
      <c r="C2475" s="167" t="s">
        <v>12</v>
      </c>
      <c r="D2475" s="166" t="s">
        <v>13</v>
      </c>
      <c r="E2475" s="166" t="s">
        <v>14</v>
      </c>
      <c r="F2475" s="166" t="s">
        <v>15</v>
      </c>
      <c r="G2475" s="166" t="s">
        <v>16</v>
      </c>
      <c r="H2475" s="166" t="s">
        <v>17</v>
      </c>
      <c r="I2475" s="166" t="s">
        <v>18</v>
      </c>
      <c r="J2475" s="166" t="s">
        <v>19</v>
      </c>
    </row>
    <row r="2476" s="9" customFormat="true" spans="1:10">
      <c r="A2476" s="127" t="s">
        <v>72</v>
      </c>
      <c r="B2476" s="128" t="s">
        <v>4226</v>
      </c>
      <c r="C2476" s="146" t="s">
        <v>4227</v>
      </c>
      <c r="D2476" s="128"/>
      <c r="E2476" s="128"/>
      <c r="F2476" s="132" t="s">
        <v>33</v>
      </c>
      <c r="G2476" s="128"/>
      <c r="H2476" s="127">
        <v>2000</v>
      </c>
      <c r="I2476" s="132">
        <f>H2476*0.9</f>
        <v>1800</v>
      </c>
      <c r="J2476" s="132">
        <f>H2476*0.8</f>
        <v>1600</v>
      </c>
    </row>
    <row r="2477" s="9" customFormat="true" spans="1:10">
      <c r="A2477" s="127" t="s">
        <v>72</v>
      </c>
      <c r="B2477" s="128" t="s">
        <v>4228</v>
      </c>
      <c r="C2477" s="146" t="s">
        <v>4229</v>
      </c>
      <c r="D2477" s="128"/>
      <c r="E2477" s="128"/>
      <c r="F2477" s="132" t="s">
        <v>33</v>
      </c>
      <c r="G2477" s="128"/>
      <c r="H2477" s="127">
        <v>1000</v>
      </c>
      <c r="I2477" s="132">
        <f>H2477*0.9</f>
        <v>900</v>
      </c>
      <c r="J2477" s="132">
        <f>H2477*0.8</f>
        <v>800</v>
      </c>
    </row>
    <row r="2478" s="9" customFormat="true" spans="1:10">
      <c r="A2478" s="127" t="s">
        <v>72</v>
      </c>
      <c r="B2478" s="128" t="s">
        <v>4230</v>
      </c>
      <c r="C2478" s="146" t="s">
        <v>4231</v>
      </c>
      <c r="D2478" s="128"/>
      <c r="E2478" s="128"/>
      <c r="F2478" s="132" t="s">
        <v>33</v>
      </c>
      <c r="G2478" s="128"/>
      <c r="H2478" s="127">
        <v>800</v>
      </c>
      <c r="I2478" s="132">
        <f t="shared" ref="I2478:I2489" si="81">H2478*0.9</f>
        <v>720</v>
      </c>
      <c r="J2478" s="132">
        <f t="shared" ref="J2478:J2489" si="82">H2478*0.8</f>
        <v>640</v>
      </c>
    </row>
    <row r="2479" s="9" customFormat="true" spans="1:10">
      <c r="A2479" s="127" t="s">
        <v>72</v>
      </c>
      <c r="B2479" s="128" t="s">
        <v>4232</v>
      </c>
      <c r="C2479" s="146" t="s">
        <v>4233</v>
      </c>
      <c r="D2479" s="128"/>
      <c r="E2479" s="128"/>
      <c r="F2479" s="132" t="s">
        <v>33</v>
      </c>
      <c r="G2479" s="128"/>
      <c r="H2479" s="127">
        <v>800</v>
      </c>
      <c r="I2479" s="132">
        <f t="shared" si="81"/>
        <v>720</v>
      </c>
      <c r="J2479" s="132">
        <f t="shared" si="82"/>
        <v>640</v>
      </c>
    </row>
    <row r="2480" s="9" customFormat="true" spans="1:10">
      <c r="A2480" s="127" t="s">
        <v>72</v>
      </c>
      <c r="B2480" s="128" t="s">
        <v>4234</v>
      </c>
      <c r="C2480" s="146" t="s">
        <v>4235</v>
      </c>
      <c r="D2480" s="128"/>
      <c r="E2480" s="128"/>
      <c r="F2480" s="132" t="s">
        <v>33</v>
      </c>
      <c r="G2480" s="128"/>
      <c r="H2480" s="127">
        <v>800</v>
      </c>
      <c r="I2480" s="132">
        <f t="shared" si="81"/>
        <v>720</v>
      </c>
      <c r="J2480" s="132">
        <f t="shared" si="82"/>
        <v>640</v>
      </c>
    </row>
    <row r="2481" s="9" customFormat="true" spans="1:10">
      <c r="A2481" s="127" t="s">
        <v>72</v>
      </c>
      <c r="B2481" s="128" t="s">
        <v>4236</v>
      </c>
      <c r="C2481" s="146" t="s">
        <v>4237</v>
      </c>
      <c r="D2481" s="128"/>
      <c r="E2481" s="128"/>
      <c r="F2481" s="132" t="s">
        <v>33</v>
      </c>
      <c r="G2481" s="128"/>
      <c r="H2481" s="127">
        <v>400</v>
      </c>
      <c r="I2481" s="132">
        <f t="shared" si="81"/>
        <v>360</v>
      </c>
      <c r="J2481" s="132">
        <f t="shared" si="82"/>
        <v>320</v>
      </c>
    </row>
    <row r="2482" s="9" customFormat="true" spans="1:10">
      <c r="A2482" s="127" t="s">
        <v>72</v>
      </c>
      <c r="B2482" s="128" t="s">
        <v>4238</v>
      </c>
      <c r="C2482" s="146" t="s">
        <v>4239</v>
      </c>
      <c r="D2482" s="128"/>
      <c r="E2482" s="128"/>
      <c r="F2482" s="132" t="s">
        <v>33</v>
      </c>
      <c r="G2482" s="128"/>
      <c r="H2482" s="127">
        <v>200</v>
      </c>
      <c r="I2482" s="132">
        <f t="shared" si="81"/>
        <v>180</v>
      </c>
      <c r="J2482" s="132">
        <f t="shared" si="82"/>
        <v>160</v>
      </c>
    </row>
    <row r="2483" s="9" customFormat="true" spans="1:10">
      <c r="A2483" s="127" t="s">
        <v>72</v>
      </c>
      <c r="B2483" s="128" t="s">
        <v>4240</v>
      </c>
      <c r="C2483" s="146" t="s">
        <v>4241</v>
      </c>
      <c r="D2483" s="128"/>
      <c r="E2483" s="128"/>
      <c r="F2483" s="132" t="s">
        <v>33</v>
      </c>
      <c r="G2483" s="128"/>
      <c r="H2483" s="127">
        <v>400</v>
      </c>
      <c r="I2483" s="132">
        <f t="shared" si="81"/>
        <v>360</v>
      </c>
      <c r="J2483" s="132">
        <f t="shared" si="82"/>
        <v>320</v>
      </c>
    </row>
    <row r="2484" s="9" customFormat="true" spans="1:10">
      <c r="A2484" s="127" t="s">
        <v>72</v>
      </c>
      <c r="B2484" s="128" t="s">
        <v>4242</v>
      </c>
      <c r="C2484" s="146" t="s">
        <v>4243</v>
      </c>
      <c r="D2484" s="128"/>
      <c r="E2484" s="128"/>
      <c r="F2484" s="132" t="s">
        <v>33</v>
      </c>
      <c r="G2484" s="128"/>
      <c r="H2484" s="127">
        <v>400</v>
      </c>
      <c r="I2484" s="132">
        <f t="shared" si="81"/>
        <v>360</v>
      </c>
      <c r="J2484" s="132">
        <f t="shared" si="82"/>
        <v>320</v>
      </c>
    </row>
    <row r="2485" s="9" customFormat="true" spans="1:10">
      <c r="A2485" s="127" t="s">
        <v>72</v>
      </c>
      <c r="B2485" s="128" t="s">
        <v>4244</v>
      </c>
      <c r="C2485" s="146" t="s">
        <v>4245</v>
      </c>
      <c r="D2485" s="128"/>
      <c r="E2485" s="128"/>
      <c r="F2485" s="132" t="s">
        <v>33</v>
      </c>
      <c r="G2485" s="128"/>
      <c r="H2485" s="127">
        <v>200</v>
      </c>
      <c r="I2485" s="132">
        <f t="shared" si="81"/>
        <v>180</v>
      </c>
      <c r="J2485" s="132">
        <f t="shared" si="82"/>
        <v>160</v>
      </c>
    </row>
    <row r="2486" s="9" customFormat="true" spans="1:10">
      <c r="A2486" s="127" t="s">
        <v>72</v>
      </c>
      <c r="B2486" s="128" t="s">
        <v>4246</v>
      </c>
      <c r="C2486" s="146" t="s">
        <v>4247</v>
      </c>
      <c r="D2486" s="128"/>
      <c r="E2486" s="128"/>
      <c r="F2486" s="132" t="s">
        <v>33</v>
      </c>
      <c r="G2486" s="128"/>
      <c r="H2486" s="127">
        <v>120</v>
      </c>
      <c r="I2486" s="132">
        <f t="shared" si="81"/>
        <v>108</v>
      </c>
      <c r="J2486" s="132">
        <f t="shared" si="82"/>
        <v>96</v>
      </c>
    </row>
    <row r="2487" s="9" customFormat="true" ht="28.5" spans="1:10">
      <c r="A2487" s="127" t="s">
        <v>72</v>
      </c>
      <c r="B2487" s="128" t="s">
        <v>4248</v>
      </c>
      <c r="C2487" s="146" t="s">
        <v>4249</v>
      </c>
      <c r="D2487" s="128"/>
      <c r="E2487" s="128"/>
      <c r="F2487" s="132" t="s">
        <v>33</v>
      </c>
      <c r="G2487" s="128"/>
      <c r="H2487" s="132">
        <v>1420</v>
      </c>
      <c r="I2487" s="132">
        <f t="shared" si="81"/>
        <v>1278</v>
      </c>
      <c r="J2487" s="132">
        <f t="shared" si="82"/>
        <v>1136</v>
      </c>
    </row>
    <row r="2488" s="9" customFormat="true" spans="1:10">
      <c r="A2488" s="127" t="s">
        <v>72</v>
      </c>
      <c r="B2488" s="128" t="s">
        <v>4250</v>
      </c>
      <c r="C2488" s="146" t="s">
        <v>4251</v>
      </c>
      <c r="D2488" s="128"/>
      <c r="E2488" s="128"/>
      <c r="F2488" s="132" t="s">
        <v>33</v>
      </c>
      <c r="G2488" s="128"/>
      <c r="H2488" s="132">
        <v>1485</v>
      </c>
      <c r="I2488" s="132">
        <f t="shared" si="81"/>
        <v>1336.5</v>
      </c>
      <c r="J2488" s="132">
        <f t="shared" si="82"/>
        <v>1188</v>
      </c>
    </row>
    <row r="2489" s="9" customFormat="true" ht="28.5" spans="1:10">
      <c r="A2489" s="173" t="s">
        <v>72</v>
      </c>
      <c r="B2489" s="29" t="s">
        <v>4252</v>
      </c>
      <c r="C2489" s="29" t="s">
        <v>4253</v>
      </c>
      <c r="D2489" s="29" t="s">
        <v>4254</v>
      </c>
      <c r="E2489" s="72"/>
      <c r="F2489" s="173" t="s">
        <v>33</v>
      </c>
      <c r="G2489" s="40"/>
      <c r="H2489" s="47">
        <v>871.57</v>
      </c>
      <c r="I2489" s="176">
        <f>0.9*H2489</f>
        <v>784.413</v>
      </c>
      <c r="J2489" s="176">
        <f t="shared" si="82"/>
        <v>697.256</v>
      </c>
    </row>
    <row r="2490" s="9" customFormat="true" spans="1:10">
      <c r="A2490" s="127" t="s">
        <v>72</v>
      </c>
      <c r="B2490" s="128" t="s">
        <v>4255</v>
      </c>
      <c r="C2490" s="146" t="s">
        <v>4256</v>
      </c>
      <c r="D2490" s="128"/>
      <c r="E2490" s="128"/>
      <c r="F2490" s="132" t="s">
        <v>33</v>
      </c>
      <c r="G2490" s="128"/>
      <c r="H2490" s="127">
        <v>434</v>
      </c>
      <c r="I2490" s="132">
        <f>H2490*0.9</f>
        <v>390.6</v>
      </c>
      <c r="J2490" s="121">
        <v>347.2</v>
      </c>
    </row>
    <row r="2491" s="9" customFormat="true" ht="28.5" spans="1:10">
      <c r="A2491" s="127" t="s">
        <v>72</v>
      </c>
      <c r="B2491" s="128">
        <v>330100006</v>
      </c>
      <c r="C2491" s="129" t="s">
        <v>4257</v>
      </c>
      <c r="D2491" s="128" t="s">
        <v>4258</v>
      </c>
      <c r="E2491" s="128" t="s">
        <v>4259</v>
      </c>
      <c r="F2491" s="127" t="s">
        <v>41</v>
      </c>
      <c r="G2491" s="128"/>
      <c r="H2491" s="127">
        <v>14</v>
      </c>
      <c r="I2491" s="132">
        <f>H2491*0.9</f>
        <v>12.6</v>
      </c>
      <c r="J2491" s="132">
        <f>H2491*0.8</f>
        <v>11.2</v>
      </c>
    </row>
    <row r="2492" s="9" customFormat="true" spans="1:10">
      <c r="A2492" s="127" t="s">
        <v>72</v>
      </c>
      <c r="B2492" s="128">
        <v>330100011</v>
      </c>
      <c r="C2492" s="129" t="s">
        <v>4260</v>
      </c>
      <c r="D2492" s="136"/>
      <c r="E2492" s="128"/>
      <c r="F2492" s="127" t="s">
        <v>33</v>
      </c>
      <c r="G2492" s="128"/>
      <c r="H2492" s="127">
        <v>114</v>
      </c>
      <c r="I2492" s="132">
        <f t="shared" ref="I2492:I2500" si="83">H2492*0.9</f>
        <v>102.6</v>
      </c>
      <c r="J2492" s="132">
        <f>H2492*0.8</f>
        <v>91.2</v>
      </c>
    </row>
    <row r="2493" s="9" customFormat="true" spans="1:10">
      <c r="A2493" s="127" t="s">
        <v>72</v>
      </c>
      <c r="B2493" s="128" t="s">
        <v>4261</v>
      </c>
      <c r="C2493" s="146" t="s">
        <v>4262</v>
      </c>
      <c r="D2493" s="128"/>
      <c r="E2493" s="128"/>
      <c r="F2493" s="127" t="s">
        <v>33</v>
      </c>
      <c r="G2493" s="128"/>
      <c r="H2493" s="127">
        <v>114</v>
      </c>
      <c r="I2493" s="132">
        <f t="shared" si="83"/>
        <v>102.6</v>
      </c>
      <c r="J2493" s="132">
        <f>H2493*0.8</f>
        <v>91.2</v>
      </c>
    </row>
    <row r="2494" s="9" customFormat="true" ht="42.75" spans="1:10">
      <c r="A2494" s="127" t="s">
        <v>72</v>
      </c>
      <c r="B2494" s="128">
        <v>330100013</v>
      </c>
      <c r="C2494" s="129" t="s">
        <v>4263</v>
      </c>
      <c r="D2494" s="128" t="s">
        <v>4264</v>
      </c>
      <c r="E2494" s="128" t="s">
        <v>3980</v>
      </c>
      <c r="F2494" s="127" t="s">
        <v>33</v>
      </c>
      <c r="G2494" s="136"/>
      <c r="H2494" s="127">
        <v>120</v>
      </c>
      <c r="I2494" s="132">
        <f t="shared" si="83"/>
        <v>108</v>
      </c>
      <c r="J2494" s="121">
        <v>96</v>
      </c>
    </row>
    <row r="2495" s="9" customFormat="true" spans="1:10">
      <c r="A2495" s="127" t="s">
        <v>72</v>
      </c>
      <c r="B2495" s="128" t="s">
        <v>4265</v>
      </c>
      <c r="C2495" s="146" t="s">
        <v>4266</v>
      </c>
      <c r="D2495" s="128"/>
      <c r="E2495" s="128"/>
      <c r="F2495" s="127" t="s">
        <v>33</v>
      </c>
      <c r="G2495" s="128"/>
      <c r="H2495" s="127">
        <v>135</v>
      </c>
      <c r="I2495" s="132">
        <f t="shared" si="83"/>
        <v>121.5</v>
      </c>
      <c r="J2495" s="121">
        <v>108</v>
      </c>
    </row>
    <row r="2496" s="9" customFormat="true" ht="28.5" spans="1:10">
      <c r="A2496" s="127" t="s">
        <v>72</v>
      </c>
      <c r="B2496" s="128" t="s">
        <v>4267</v>
      </c>
      <c r="C2496" s="146" t="s">
        <v>4268</v>
      </c>
      <c r="D2496" s="128"/>
      <c r="E2496" s="128"/>
      <c r="F2496" s="127" t="s">
        <v>33</v>
      </c>
      <c r="G2496" s="128"/>
      <c r="H2496" s="127">
        <v>250</v>
      </c>
      <c r="I2496" s="132">
        <f t="shared" si="83"/>
        <v>225</v>
      </c>
      <c r="J2496" s="121">
        <v>200</v>
      </c>
    </row>
    <row r="2497" s="9" customFormat="true" ht="42.75" spans="1:10">
      <c r="A2497" s="127" t="s">
        <v>72</v>
      </c>
      <c r="B2497" s="128">
        <v>330100014</v>
      </c>
      <c r="C2497" s="129" t="s">
        <v>4269</v>
      </c>
      <c r="D2497" s="128" t="s">
        <v>4270</v>
      </c>
      <c r="E2497" s="128" t="s">
        <v>3980</v>
      </c>
      <c r="F2497" s="127" t="s">
        <v>33</v>
      </c>
      <c r="G2497" s="136"/>
      <c r="H2497" s="127">
        <v>202</v>
      </c>
      <c r="I2497" s="132">
        <f t="shared" si="83"/>
        <v>181.8</v>
      </c>
      <c r="J2497" s="121">
        <v>161.6</v>
      </c>
    </row>
    <row r="2498" s="9" customFormat="true" ht="28.5" spans="1:10">
      <c r="A2498" s="127" t="s">
        <v>72</v>
      </c>
      <c r="B2498" s="128" t="s">
        <v>4271</v>
      </c>
      <c r="C2498" s="146" t="s">
        <v>4272</v>
      </c>
      <c r="D2498" s="128"/>
      <c r="E2498" s="128"/>
      <c r="F2498" s="132" t="s">
        <v>33</v>
      </c>
      <c r="G2498" s="128"/>
      <c r="H2498" s="127">
        <v>135</v>
      </c>
      <c r="I2498" s="132">
        <f t="shared" si="83"/>
        <v>121.5</v>
      </c>
      <c r="J2498" s="121">
        <v>108</v>
      </c>
    </row>
    <row r="2499" s="9" customFormat="true" ht="85.5" spans="1:10">
      <c r="A2499" s="127" t="s">
        <v>72</v>
      </c>
      <c r="B2499" s="128" t="s">
        <v>4273</v>
      </c>
      <c r="C2499" s="146" t="s">
        <v>4274</v>
      </c>
      <c r="D2499" s="33" t="s">
        <v>4275</v>
      </c>
      <c r="E2499" s="58"/>
      <c r="F2499" s="30" t="s">
        <v>41</v>
      </c>
      <c r="G2499" s="52" t="s">
        <v>4276</v>
      </c>
      <c r="H2499" s="127">
        <v>120</v>
      </c>
      <c r="I2499" s="132">
        <f t="shared" si="83"/>
        <v>108</v>
      </c>
      <c r="J2499" s="121">
        <v>96</v>
      </c>
    </row>
    <row r="2500" s="9" customFormat="true" spans="1:10">
      <c r="A2500" s="127" t="s">
        <v>72</v>
      </c>
      <c r="B2500" s="128" t="s">
        <v>4277</v>
      </c>
      <c r="C2500" s="146" t="s">
        <v>4278</v>
      </c>
      <c r="D2500" s="128"/>
      <c r="E2500" s="128"/>
      <c r="F2500" s="132" t="s">
        <v>33</v>
      </c>
      <c r="G2500" s="128"/>
      <c r="H2500" s="127">
        <v>20</v>
      </c>
      <c r="I2500" s="132">
        <f t="shared" si="83"/>
        <v>18</v>
      </c>
      <c r="J2500" s="121">
        <v>16</v>
      </c>
    </row>
    <row r="2501" s="9" customFormat="true" spans="1:10">
      <c r="A2501" s="127" t="s">
        <v>72</v>
      </c>
      <c r="B2501" s="128">
        <v>330100016</v>
      </c>
      <c r="C2501" s="129" t="s">
        <v>4279</v>
      </c>
      <c r="D2501" s="128"/>
      <c r="E2501" s="128"/>
      <c r="F2501" s="127" t="s">
        <v>33</v>
      </c>
      <c r="G2501" s="128"/>
      <c r="H2501" s="143">
        <v>100</v>
      </c>
      <c r="I2501" s="144">
        <v>90</v>
      </c>
      <c r="J2501" s="144">
        <v>80</v>
      </c>
    </row>
    <row r="2502" s="9" customFormat="true" spans="1:10">
      <c r="A2502" s="127" t="s">
        <v>72</v>
      </c>
      <c r="B2502" s="128">
        <v>330100018</v>
      </c>
      <c r="C2502" s="128" t="s">
        <v>4280</v>
      </c>
      <c r="D2502" s="128"/>
      <c r="E2502" s="128"/>
      <c r="F2502" s="127"/>
      <c r="G2502" s="128"/>
      <c r="H2502" s="127"/>
      <c r="I2502" s="132"/>
      <c r="J2502" s="132"/>
    </row>
    <row r="2503" s="9" customFormat="true" spans="1:10">
      <c r="A2503" s="127" t="s">
        <v>72</v>
      </c>
      <c r="B2503" s="128" t="s">
        <v>4281</v>
      </c>
      <c r="C2503" s="128" t="s">
        <v>4280</v>
      </c>
      <c r="D2503" s="136"/>
      <c r="E2503" s="128" t="s">
        <v>4282</v>
      </c>
      <c r="F2503" s="121" t="s">
        <v>33</v>
      </c>
      <c r="G2503" s="136"/>
      <c r="H2503" s="104">
        <v>700</v>
      </c>
      <c r="I2503" s="104">
        <v>630</v>
      </c>
      <c r="J2503" s="104">
        <v>560</v>
      </c>
    </row>
    <row r="2504" s="9" customFormat="true" spans="1:10">
      <c r="A2504" s="127" t="s">
        <v>72</v>
      </c>
      <c r="B2504" s="128" t="s">
        <v>4283</v>
      </c>
      <c r="C2504" s="146" t="s">
        <v>4284</v>
      </c>
      <c r="D2504" s="128"/>
      <c r="E2504" s="128"/>
      <c r="F2504" s="132" t="s">
        <v>33</v>
      </c>
      <c r="G2504" s="128"/>
      <c r="H2504" s="104">
        <v>100</v>
      </c>
      <c r="I2504" s="104">
        <v>90</v>
      </c>
      <c r="J2504" s="104">
        <v>80</v>
      </c>
    </row>
    <row r="2505" s="9" customFormat="true" ht="28.5" spans="1:10">
      <c r="A2505" s="127" t="s">
        <v>72</v>
      </c>
      <c r="B2505" s="51" t="s">
        <v>4285</v>
      </c>
      <c r="C2505" s="31" t="s">
        <v>4286</v>
      </c>
      <c r="D2505" s="52"/>
      <c r="E2505" s="52" t="s">
        <v>4287</v>
      </c>
      <c r="F2505" s="121" t="s">
        <v>33</v>
      </c>
      <c r="G2505" s="136"/>
      <c r="H2505" s="104">
        <v>700</v>
      </c>
      <c r="I2505" s="104">
        <v>630</v>
      </c>
      <c r="J2505" s="104">
        <v>560</v>
      </c>
    </row>
    <row r="2506" s="9" customFormat="true" spans="1:10">
      <c r="A2506" s="127" t="s">
        <v>72</v>
      </c>
      <c r="B2506" s="51" t="s">
        <v>4288</v>
      </c>
      <c r="C2506" s="31" t="s">
        <v>4289</v>
      </c>
      <c r="D2506" s="128"/>
      <c r="E2506" s="128"/>
      <c r="F2506" s="121" t="s">
        <v>33</v>
      </c>
      <c r="G2506" s="128"/>
      <c r="H2506" s="104">
        <v>100</v>
      </c>
      <c r="I2506" s="104">
        <v>90</v>
      </c>
      <c r="J2506" s="104">
        <v>80</v>
      </c>
    </row>
    <row r="2507" s="9" customFormat="true" spans="1:10">
      <c r="A2507" s="127" t="s">
        <v>72</v>
      </c>
      <c r="B2507" s="51" t="s">
        <v>4290</v>
      </c>
      <c r="C2507" s="31" t="s">
        <v>4291</v>
      </c>
      <c r="D2507" s="128"/>
      <c r="E2507" s="128"/>
      <c r="F2507" s="121" t="s">
        <v>33</v>
      </c>
      <c r="G2507" s="128"/>
      <c r="H2507" s="104">
        <v>100</v>
      </c>
      <c r="I2507" s="104">
        <v>90</v>
      </c>
      <c r="J2507" s="104">
        <v>80</v>
      </c>
    </row>
    <row r="2508" s="9" customFormat="true" spans="1:10">
      <c r="A2508" s="127" t="s">
        <v>72</v>
      </c>
      <c r="B2508" s="128" t="s">
        <v>4292</v>
      </c>
      <c r="C2508" s="146" t="s">
        <v>4293</v>
      </c>
      <c r="D2508" s="128"/>
      <c r="E2508" s="128" t="s">
        <v>4282</v>
      </c>
      <c r="F2508" s="132" t="s">
        <v>33</v>
      </c>
      <c r="G2508" s="128"/>
      <c r="H2508" s="104">
        <v>700</v>
      </c>
      <c r="I2508" s="104">
        <v>630</v>
      </c>
      <c r="J2508" s="104">
        <v>560</v>
      </c>
    </row>
    <row r="2509" s="9" customFormat="true" spans="1:10">
      <c r="A2509" s="127" t="s">
        <v>72</v>
      </c>
      <c r="B2509" s="128" t="s">
        <v>4294</v>
      </c>
      <c r="C2509" s="146" t="s">
        <v>4295</v>
      </c>
      <c r="D2509" s="128"/>
      <c r="E2509" s="128"/>
      <c r="F2509" s="132" t="s">
        <v>33</v>
      </c>
      <c r="G2509" s="128"/>
      <c r="H2509" s="104">
        <v>100</v>
      </c>
      <c r="I2509" s="104">
        <v>90</v>
      </c>
      <c r="J2509" s="104">
        <v>80</v>
      </c>
    </row>
    <row r="2510" s="9" customFormat="true" spans="1:10">
      <c r="A2510" s="121" t="s">
        <v>20</v>
      </c>
      <c r="B2510" s="128" t="s">
        <v>4296</v>
      </c>
      <c r="C2510" s="129" t="s">
        <v>4297</v>
      </c>
      <c r="D2510" s="128"/>
      <c r="E2510" s="128"/>
      <c r="F2510" s="127"/>
      <c r="G2510" s="128"/>
      <c r="H2510" s="127"/>
      <c r="I2510" s="132"/>
      <c r="J2510" s="132"/>
    </row>
    <row r="2511" s="9" customFormat="true" ht="85.5" spans="1:10">
      <c r="A2511" s="121" t="s">
        <v>20</v>
      </c>
      <c r="B2511" s="128" t="s">
        <v>4298</v>
      </c>
      <c r="C2511" s="129" t="s">
        <v>4299</v>
      </c>
      <c r="D2511" s="128" t="s">
        <v>4300</v>
      </c>
      <c r="E2511" s="128" t="s">
        <v>4301</v>
      </c>
      <c r="F2511" s="127" t="s">
        <v>33</v>
      </c>
      <c r="G2511" s="128"/>
      <c r="H2511" s="127">
        <v>2510</v>
      </c>
      <c r="I2511" s="132">
        <f t="shared" ref="I2511:I2523" si="84">H2511*0.9</f>
        <v>2259</v>
      </c>
      <c r="J2511" s="132">
        <f t="shared" ref="J2511:J2523" si="85">H2511*0.8</f>
        <v>2008</v>
      </c>
    </row>
    <row r="2512" s="9" customFormat="true" ht="85.5" spans="1:10">
      <c r="A2512" s="121" t="s">
        <v>20</v>
      </c>
      <c r="B2512" s="128" t="s">
        <v>4302</v>
      </c>
      <c r="C2512" s="129" t="s">
        <v>4303</v>
      </c>
      <c r="D2512" s="128" t="s">
        <v>4304</v>
      </c>
      <c r="E2512" s="128" t="s">
        <v>4305</v>
      </c>
      <c r="F2512" s="127" t="s">
        <v>33</v>
      </c>
      <c r="G2512" s="128"/>
      <c r="H2512" s="127">
        <v>1200</v>
      </c>
      <c r="I2512" s="132">
        <f t="shared" si="84"/>
        <v>1080</v>
      </c>
      <c r="J2512" s="132">
        <f t="shared" si="85"/>
        <v>960</v>
      </c>
    </row>
    <row r="2513" s="9" customFormat="true" spans="1:10">
      <c r="A2513" s="127" t="s">
        <v>72</v>
      </c>
      <c r="B2513" s="128" t="s">
        <v>4306</v>
      </c>
      <c r="C2513" s="129" t="s">
        <v>4307</v>
      </c>
      <c r="D2513" s="136"/>
      <c r="E2513" s="128"/>
      <c r="F2513" s="127" t="s">
        <v>33</v>
      </c>
      <c r="G2513" s="128"/>
      <c r="H2513" s="127">
        <v>805</v>
      </c>
      <c r="I2513" s="132">
        <f t="shared" si="84"/>
        <v>724.5</v>
      </c>
      <c r="J2513" s="132">
        <f t="shared" si="85"/>
        <v>644</v>
      </c>
    </row>
    <row r="2514" s="9" customFormat="true" spans="1:10">
      <c r="A2514" s="127" t="s">
        <v>72</v>
      </c>
      <c r="B2514" s="128" t="s">
        <v>4308</v>
      </c>
      <c r="C2514" s="146" t="s">
        <v>4309</v>
      </c>
      <c r="D2514" s="128"/>
      <c r="E2514" s="128"/>
      <c r="F2514" s="127" t="s">
        <v>33</v>
      </c>
      <c r="G2514" s="128"/>
      <c r="H2514" s="127">
        <v>805</v>
      </c>
      <c r="I2514" s="132">
        <f t="shared" si="84"/>
        <v>724.5</v>
      </c>
      <c r="J2514" s="132">
        <f t="shared" si="85"/>
        <v>644</v>
      </c>
    </row>
    <row r="2515" s="9" customFormat="true" ht="28.5" spans="1:10">
      <c r="A2515" s="127" t="s">
        <v>72</v>
      </c>
      <c r="B2515" s="128" t="s">
        <v>4310</v>
      </c>
      <c r="C2515" s="129" t="s">
        <v>4311</v>
      </c>
      <c r="D2515" s="136"/>
      <c r="E2515" s="128" t="s">
        <v>4312</v>
      </c>
      <c r="F2515" s="127" t="s">
        <v>33</v>
      </c>
      <c r="G2515" s="136"/>
      <c r="H2515" s="127">
        <v>1574</v>
      </c>
      <c r="I2515" s="132">
        <f t="shared" si="84"/>
        <v>1416.6</v>
      </c>
      <c r="J2515" s="132">
        <f t="shared" si="85"/>
        <v>1259.2</v>
      </c>
    </row>
    <row r="2516" s="9" customFormat="true" ht="28.5" spans="1:10">
      <c r="A2516" s="127" t="s">
        <v>72</v>
      </c>
      <c r="B2516" s="128" t="s">
        <v>4313</v>
      </c>
      <c r="C2516" s="146" t="s">
        <v>4314</v>
      </c>
      <c r="D2516" s="128"/>
      <c r="E2516" s="128"/>
      <c r="F2516" s="127" t="s">
        <v>33</v>
      </c>
      <c r="G2516" s="128"/>
      <c r="H2516" s="127">
        <v>300</v>
      </c>
      <c r="I2516" s="132">
        <f t="shared" si="84"/>
        <v>270</v>
      </c>
      <c r="J2516" s="132">
        <f t="shared" si="85"/>
        <v>240</v>
      </c>
    </row>
    <row r="2517" s="9" customFormat="true" ht="28.5" spans="1:10">
      <c r="A2517" s="127" t="s">
        <v>72</v>
      </c>
      <c r="B2517" s="128" t="s">
        <v>4315</v>
      </c>
      <c r="C2517" s="146" t="s">
        <v>4316</v>
      </c>
      <c r="D2517" s="128"/>
      <c r="E2517" s="128" t="s">
        <v>4312</v>
      </c>
      <c r="F2517" s="127" t="s">
        <v>33</v>
      </c>
      <c r="G2517" s="128"/>
      <c r="H2517" s="127">
        <v>787</v>
      </c>
      <c r="I2517" s="132">
        <f t="shared" si="84"/>
        <v>708.3</v>
      </c>
      <c r="J2517" s="132">
        <f t="shared" si="85"/>
        <v>629.6</v>
      </c>
    </row>
    <row r="2518" s="9" customFormat="true" ht="28.5" spans="1:10">
      <c r="A2518" s="127" t="s">
        <v>72</v>
      </c>
      <c r="B2518" s="128" t="s">
        <v>4317</v>
      </c>
      <c r="C2518" s="146" t="s">
        <v>4318</v>
      </c>
      <c r="D2518" s="128"/>
      <c r="E2518" s="128" t="s">
        <v>4312</v>
      </c>
      <c r="F2518" s="127" t="s">
        <v>33</v>
      </c>
      <c r="G2518" s="128"/>
      <c r="H2518" s="127">
        <v>1574</v>
      </c>
      <c r="I2518" s="132">
        <f t="shared" si="84"/>
        <v>1416.6</v>
      </c>
      <c r="J2518" s="132">
        <f t="shared" si="85"/>
        <v>1259.2</v>
      </c>
    </row>
    <row r="2519" s="9" customFormat="true" spans="1:10">
      <c r="A2519" s="127" t="s">
        <v>72</v>
      </c>
      <c r="B2519" s="128" t="s">
        <v>4319</v>
      </c>
      <c r="C2519" s="146" t="s">
        <v>4320</v>
      </c>
      <c r="D2519" s="128"/>
      <c r="E2519" s="128"/>
      <c r="F2519" s="127" t="s">
        <v>33</v>
      </c>
      <c r="G2519" s="128"/>
      <c r="H2519" s="127">
        <v>300</v>
      </c>
      <c r="I2519" s="132">
        <f t="shared" si="84"/>
        <v>270</v>
      </c>
      <c r="J2519" s="132">
        <f t="shared" si="85"/>
        <v>240</v>
      </c>
    </row>
    <row r="2520" s="9" customFormat="true" ht="28.5" spans="1:10">
      <c r="A2520" s="127" t="s">
        <v>72</v>
      </c>
      <c r="B2520" s="128" t="s">
        <v>4321</v>
      </c>
      <c r="C2520" s="146" t="s">
        <v>4322</v>
      </c>
      <c r="D2520" s="128"/>
      <c r="E2520" s="128" t="s">
        <v>4312</v>
      </c>
      <c r="F2520" s="127" t="s">
        <v>33</v>
      </c>
      <c r="G2520" s="128"/>
      <c r="H2520" s="127">
        <v>787</v>
      </c>
      <c r="I2520" s="132">
        <f t="shared" si="84"/>
        <v>708.3</v>
      </c>
      <c r="J2520" s="132">
        <f t="shared" si="85"/>
        <v>629.6</v>
      </c>
    </row>
    <row r="2521" s="9" customFormat="true" ht="28.5" spans="1:10">
      <c r="A2521" s="127" t="s">
        <v>72</v>
      </c>
      <c r="B2521" s="128" t="s">
        <v>4323</v>
      </c>
      <c r="C2521" s="146" t="s">
        <v>4324</v>
      </c>
      <c r="D2521" s="128"/>
      <c r="E2521" s="128" t="s">
        <v>4312</v>
      </c>
      <c r="F2521" s="127" t="s">
        <v>33</v>
      </c>
      <c r="G2521" s="128"/>
      <c r="H2521" s="127">
        <v>1574</v>
      </c>
      <c r="I2521" s="132">
        <f t="shared" si="84"/>
        <v>1416.6</v>
      </c>
      <c r="J2521" s="132">
        <f t="shared" si="85"/>
        <v>1259.2</v>
      </c>
    </row>
    <row r="2522" s="9" customFormat="true" ht="28.5" spans="1:10">
      <c r="A2522" s="127" t="s">
        <v>72</v>
      </c>
      <c r="B2522" s="128" t="s">
        <v>4325</v>
      </c>
      <c r="C2522" s="146" t="s">
        <v>4326</v>
      </c>
      <c r="D2522" s="128"/>
      <c r="E2522" s="128"/>
      <c r="F2522" s="127" t="s">
        <v>33</v>
      </c>
      <c r="G2522" s="128"/>
      <c r="H2522" s="127">
        <v>300</v>
      </c>
      <c r="I2522" s="132">
        <f t="shared" si="84"/>
        <v>270</v>
      </c>
      <c r="J2522" s="132">
        <f t="shared" si="85"/>
        <v>240</v>
      </c>
    </row>
    <row r="2523" s="9" customFormat="true" ht="28.5" spans="1:10">
      <c r="A2523" s="127" t="s">
        <v>72</v>
      </c>
      <c r="B2523" s="128" t="s">
        <v>4327</v>
      </c>
      <c r="C2523" s="146" t="s">
        <v>4328</v>
      </c>
      <c r="D2523" s="128"/>
      <c r="E2523" s="128" t="s">
        <v>4312</v>
      </c>
      <c r="F2523" s="127" t="s">
        <v>33</v>
      </c>
      <c r="G2523" s="128"/>
      <c r="H2523" s="127">
        <v>787</v>
      </c>
      <c r="I2523" s="132">
        <f t="shared" si="84"/>
        <v>708.3</v>
      </c>
      <c r="J2523" s="132">
        <f t="shared" si="85"/>
        <v>629.6</v>
      </c>
    </row>
    <row r="2524" s="9" customFormat="true" spans="1:10">
      <c r="A2524" s="127" t="s">
        <v>72</v>
      </c>
      <c r="B2524" s="128" t="s">
        <v>4329</v>
      </c>
      <c r="C2524" s="129" t="s">
        <v>4330</v>
      </c>
      <c r="D2524" s="136"/>
      <c r="E2524" s="128"/>
      <c r="F2524" s="127" t="s">
        <v>4331</v>
      </c>
      <c r="G2524" s="136"/>
      <c r="H2524" s="127">
        <v>772</v>
      </c>
      <c r="I2524" s="132">
        <f t="shared" ref="I2524:I2534" si="86">H2524*0.9</f>
        <v>694.8</v>
      </c>
      <c r="J2524" s="132">
        <f t="shared" ref="J2524:J2534" si="87">H2524*0.8</f>
        <v>617.6</v>
      </c>
    </row>
    <row r="2525" s="9" customFormat="true" ht="28.5" spans="1:10">
      <c r="A2525" s="127" t="s">
        <v>72</v>
      </c>
      <c r="B2525" s="128" t="s">
        <v>4332</v>
      </c>
      <c r="C2525" s="146" t="s">
        <v>4333</v>
      </c>
      <c r="D2525" s="128"/>
      <c r="E2525" s="128"/>
      <c r="F2525" s="132" t="s">
        <v>4331</v>
      </c>
      <c r="G2525" s="128"/>
      <c r="H2525" s="127">
        <v>386</v>
      </c>
      <c r="I2525" s="132">
        <f t="shared" si="86"/>
        <v>347.4</v>
      </c>
      <c r="J2525" s="132">
        <f t="shared" si="87"/>
        <v>308.8</v>
      </c>
    </row>
    <row r="2526" s="9" customFormat="true" spans="1:10">
      <c r="A2526" s="127" t="s">
        <v>72</v>
      </c>
      <c r="B2526" s="128" t="s">
        <v>4334</v>
      </c>
      <c r="C2526" s="146" t="s">
        <v>4335</v>
      </c>
      <c r="D2526" s="128"/>
      <c r="E2526" s="128"/>
      <c r="F2526" s="132" t="s">
        <v>4331</v>
      </c>
      <c r="G2526" s="136"/>
      <c r="H2526" s="127">
        <v>772</v>
      </c>
      <c r="I2526" s="132">
        <f t="shared" si="86"/>
        <v>694.8</v>
      </c>
      <c r="J2526" s="132">
        <f t="shared" si="87"/>
        <v>617.6</v>
      </c>
    </row>
    <row r="2527" s="9" customFormat="true" ht="28.5" spans="1:10">
      <c r="A2527" s="127" t="s">
        <v>72</v>
      </c>
      <c r="B2527" s="128" t="s">
        <v>4336</v>
      </c>
      <c r="C2527" s="146" t="s">
        <v>4337</v>
      </c>
      <c r="D2527" s="128"/>
      <c r="E2527" s="128"/>
      <c r="F2527" s="132" t="s">
        <v>4331</v>
      </c>
      <c r="G2527" s="128"/>
      <c r="H2527" s="127">
        <v>386</v>
      </c>
      <c r="I2527" s="132">
        <f t="shared" si="86"/>
        <v>347.4</v>
      </c>
      <c r="J2527" s="132">
        <f t="shared" si="87"/>
        <v>308.8</v>
      </c>
    </row>
    <row r="2528" s="9" customFormat="true" spans="1:10">
      <c r="A2528" s="127" t="s">
        <v>72</v>
      </c>
      <c r="B2528" s="128" t="s">
        <v>4338</v>
      </c>
      <c r="C2528" s="146" t="s">
        <v>4339</v>
      </c>
      <c r="D2528" s="128"/>
      <c r="E2528" s="128"/>
      <c r="F2528" s="132" t="s">
        <v>4331</v>
      </c>
      <c r="G2528" s="136"/>
      <c r="H2528" s="127">
        <v>772</v>
      </c>
      <c r="I2528" s="132">
        <f t="shared" si="86"/>
        <v>694.8</v>
      </c>
      <c r="J2528" s="132">
        <f t="shared" si="87"/>
        <v>617.6</v>
      </c>
    </row>
    <row r="2529" s="9" customFormat="true" ht="28.5" spans="1:10">
      <c r="A2529" s="127" t="s">
        <v>72</v>
      </c>
      <c r="B2529" s="128" t="s">
        <v>4340</v>
      </c>
      <c r="C2529" s="146" t="s">
        <v>4341</v>
      </c>
      <c r="D2529" s="128"/>
      <c r="E2529" s="128"/>
      <c r="F2529" s="132" t="s">
        <v>4331</v>
      </c>
      <c r="G2529" s="128"/>
      <c r="H2529" s="127">
        <v>386</v>
      </c>
      <c r="I2529" s="132">
        <f t="shared" si="86"/>
        <v>347.4</v>
      </c>
      <c r="J2529" s="132">
        <f t="shared" si="87"/>
        <v>308.8</v>
      </c>
    </row>
    <row r="2530" s="9" customFormat="true" spans="1:10">
      <c r="A2530" s="127" t="s">
        <v>72</v>
      </c>
      <c r="B2530" s="128" t="s">
        <v>4342</v>
      </c>
      <c r="C2530" s="129" t="s">
        <v>4343</v>
      </c>
      <c r="D2530" s="128"/>
      <c r="E2530" s="128" t="s">
        <v>4344</v>
      </c>
      <c r="F2530" s="127" t="s">
        <v>33</v>
      </c>
      <c r="G2530" s="128"/>
      <c r="H2530" s="127">
        <v>443</v>
      </c>
      <c r="I2530" s="132">
        <f t="shared" si="86"/>
        <v>398.7</v>
      </c>
      <c r="J2530" s="132">
        <f t="shared" si="87"/>
        <v>354.4</v>
      </c>
    </row>
    <row r="2531" s="9" customFormat="true" spans="1:10">
      <c r="A2531" s="127" t="s">
        <v>72</v>
      </c>
      <c r="B2531" s="128" t="s">
        <v>4345</v>
      </c>
      <c r="C2531" s="129" t="s">
        <v>4346</v>
      </c>
      <c r="D2531" s="128" t="s">
        <v>4347</v>
      </c>
      <c r="E2531" s="128" t="s">
        <v>4344</v>
      </c>
      <c r="F2531" s="127" t="s">
        <v>33</v>
      </c>
      <c r="G2531" s="128"/>
      <c r="H2531" s="127">
        <v>793</v>
      </c>
      <c r="I2531" s="132">
        <f t="shared" si="86"/>
        <v>713.7</v>
      </c>
      <c r="J2531" s="132">
        <f t="shared" si="87"/>
        <v>634.4</v>
      </c>
    </row>
    <row r="2532" s="8" customFormat="true" ht="28.5" spans="1:10">
      <c r="A2532" s="132" t="s">
        <v>72</v>
      </c>
      <c r="B2532" s="158" t="s">
        <v>4348</v>
      </c>
      <c r="C2532" s="146" t="s">
        <v>4349</v>
      </c>
      <c r="D2532" s="147" t="s">
        <v>4350</v>
      </c>
      <c r="E2532" s="147"/>
      <c r="F2532" s="132" t="s">
        <v>4351</v>
      </c>
      <c r="G2532" s="147"/>
      <c r="H2532" s="121">
        <v>456</v>
      </c>
      <c r="I2532" s="132">
        <f t="shared" si="86"/>
        <v>410.4</v>
      </c>
      <c r="J2532" s="132">
        <f t="shared" si="87"/>
        <v>364.8</v>
      </c>
    </row>
    <row r="2533" s="9" customFormat="true" spans="1:10">
      <c r="A2533" s="127"/>
      <c r="B2533" s="128">
        <v>3302</v>
      </c>
      <c r="C2533" s="129" t="s">
        <v>4352</v>
      </c>
      <c r="D2533" s="128"/>
      <c r="E2533" s="128"/>
      <c r="F2533" s="127"/>
      <c r="G2533" s="128"/>
      <c r="H2533" s="127"/>
      <c r="I2533" s="132"/>
      <c r="J2533" s="132"/>
    </row>
    <row r="2534" s="9" customFormat="true" spans="1:10">
      <c r="A2534" s="127"/>
      <c r="B2534" s="128">
        <v>330201</v>
      </c>
      <c r="C2534" s="129" t="s">
        <v>4353</v>
      </c>
      <c r="D2534" s="128"/>
      <c r="E2534" s="128"/>
      <c r="F2534" s="127"/>
      <c r="G2534" s="128"/>
      <c r="H2534" s="127"/>
      <c r="I2534" s="132"/>
      <c r="J2534" s="132"/>
    </row>
    <row r="2535" s="9" customFormat="true" spans="1:10">
      <c r="A2535" s="127" t="s">
        <v>72</v>
      </c>
      <c r="B2535" s="128">
        <v>330201003</v>
      </c>
      <c r="C2535" s="129" t="s">
        <v>4354</v>
      </c>
      <c r="D2535" s="136"/>
      <c r="E2535" s="128"/>
      <c r="F2535" s="127" t="s">
        <v>33</v>
      </c>
      <c r="G2535" s="128"/>
      <c r="H2535" s="127">
        <v>703</v>
      </c>
      <c r="I2535" s="132">
        <f>H2535*0.9</f>
        <v>632.7</v>
      </c>
      <c r="J2535" s="132">
        <f>H2535*0.8</f>
        <v>562.4</v>
      </c>
    </row>
    <row r="2536" s="9" customFormat="true" spans="1:10">
      <c r="A2536" s="127" t="s">
        <v>72</v>
      </c>
      <c r="B2536" s="128" t="s">
        <v>4355</v>
      </c>
      <c r="C2536" s="146" t="s">
        <v>4356</v>
      </c>
      <c r="D2536" s="128"/>
      <c r="E2536" s="128"/>
      <c r="F2536" s="127" t="s">
        <v>33</v>
      </c>
      <c r="G2536" s="128"/>
      <c r="H2536" s="127">
        <v>703</v>
      </c>
      <c r="I2536" s="132">
        <f>H2536*0.9</f>
        <v>632.7</v>
      </c>
      <c r="J2536" s="132">
        <f>H2536*0.8</f>
        <v>562.4</v>
      </c>
    </row>
    <row r="2537" s="9" customFormat="true" spans="1:10">
      <c r="A2537" s="127" t="s">
        <v>72</v>
      </c>
      <c r="B2537" s="128" t="s">
        <v>4357</v>
      </c>
      <c r="C2537" s="129" t="s">
        <v>4358</v>
      </c>
      <c r="D2537" s="136"/>
      <c r="E2537" s="136"/>
      <c r="F2537" s="127" t="s">
        <v>33</v>
      </c>
      <c r="G2537" s="128"/>
      <c r="H2537" s="127">
        <v>1739</v>
      </c>
      <c r="I2537" s="132">
        <f>H2537*0.9</f>
        <v>1565.1</v>
      </c>
      <c r="J2537" s="121">
        <v>1391.2</v>
      </c>
    </row>
    <row r="2538" s="9" customFormat="true" ht="28.5" spans="1:10">
      <c r="A2538" s="127" t="s">
        <v>72</v>
      </c>
      <c r="B2538" s="128" t="s">
        <v>4359</v>
      </c>
      <c r="C2538" s="129" t="s">
        <v>4360</v>
      </c>
      <c r="D2538" s="128" t="s">
        <v>4361</v>
      </c>
      <c r="E2538" s="128" t="s">
        <v>4362</v>
      </c>
      <c r="F2538" s="127" t="s">
        <v>33</v>
      </c>
      <c r="G2538" s="128"/>
      <c r="H2538" s="127">
        <v>3958</v>
      </c>
      <c r="I2538" s="132">
        <f>H2538*0.9</f>
        <v>3562.2</v>
      </c>
      <c r="J2538" s="132">
        <f>H2538*0.8</f>
        <v>3166.4</v>
      </c>
    </row>
    <row r="2539" s="8" customFormat="true" ht="57" spans="1:10">
      <c r="A2539" s="121" t="s">
        <v>72</v>
      </c>
      <c r="B2539" s="158" t="s">
        <v>4363</v>
      </c>
      <c r="C2539" s="146" t="s">
        <v>4364</v>
      </c>
      <c r="D2539" s="147" t="s">
        <v>4365</v>
      </c>
      <c r="E2539" s="147" t="s">
        <v>4366</v>
      </c>
      <c r="F2539" s="121" t="s">
        <v>33</v>
      </c>
      <c r="G2539" s="147"/>
      <c r="H2539" s="121">
        <v>2867</v>
      </c>
      <c r="I2539" s="132">
        <f>H2539*0.9</f>
        <v>2580.3</v>
      </c>
      <c r="J2539" s="132">
        <f>H2539*0.8</f>
        <v>2293.6</v>
      </c>
    </row>
    <row r="2540" s="9" customFormat="true" spans="1:10">
      <c r="A2540" s="127"/>
      <c r="B2540" s="128">
        <v>330202</v>
      </c>
      <c r="C2540" s="129" t="s">
        <v>4367</v>
      </c>
      <c r="D2540" s="128"/>
      <c r="E2540" s="128"/>
      <c r="F2540" s="127"/>
      <c r="G2540" s="128"/>
      <c r="H2540" s="127"/>
      <c r="I2540" s="132"/>
      <c r="J2540" s="132"/>
    </row>
    <row r="2541" s="9" customFormat="true" spans="1:10">
      <c r="A2541" s="127"/>
      <c r="B2541" s="128">
        <v>330203</v>
      </c>
      <c r="C2541" s="129" t="s">
        <v>4368</v>
      </c>
      <c r="D2541" s="128"/>
      <c r="E2541" s="128"/>
      <c r="F2541" s="127"/>
      <c r="G2541" s="128"/>
      <c r="H2541" s="127"/>
      <c r="I2541" s="132"/>
      <c r="J2541" s="132"/>
    </row>
    <row r="2542" s="9" customFormat="true" spans="1:10">
      <c r="A2542" s="127" t="s">
        <v>72</v>
      </c>
      <c r="B2542" s="51" t="s">
        <v>4369</v>
      </c>
      <c r="C2542" s="31" t="s">
        <v>4370</v>
      </c>
      <c r="D2542" s="128"/>
      <c r="E2542" s="128" t="s">
        <v>4371</v>
      </c>
      <c r="F2542" s="127" t="s">
        <v>33</v>
      </c>
      <c r="G2542" s="128"/>
      <c r="H2542" s="127">
        <v>2070</v>
      </c>
      <c r="I2542" s="132">
        <f>H2542*0.9</f>
        <v>1863</v>
      </c>
      <c r="J2542" s="132">
        <f>H2542*0.8</f>
        <v>1656</v>
      </c>
    </row>
    <row r="2543" s="9" customFormat="true" spans="1:10">
      <c r="A2543" s="127"/>
      <c r="B2543" s="128">
        <v>330204</v>
      </c>
      <c r="C2543" s="129" t="s">
        <v>4372</v>
      </c>
      <c r="D2543" s="128"/>
      <c r="E2543" s="128"/>
      <c r="F2543" s="127"/>
      <c r="G2543" s="128"/>
      <c r="H2543" s="127"/>
      <c r="I2543" s="132"/>
      <c r="J2543" s="132"/>
    </row>
    <row r="2544" s="9" customFormat="true" spans="1:10">
      <c r="A2544" s="127"/>
      <c r="B2544" s="128">
        <v>3303</v>
      </c>
      <c r="C2544" s="129" t="s">
        <v>4373</v>
      </c>
      <c r="D2544" s="128"/>
      <c r="E2544" s="128"/>
      <c r="F2544" s="127"/>
      <c r="G2544" s="128"/>
      <c r="H2544" s="127"/>
      <c r="I2544" s="132"/>
      <c r="J2544" s="132"/>
    </row>
    <row r="2545" s="9" customFormat="true" spans="1:10">
      <c r="A2545" s="127" t="s">
        <v>72</v>
      </c>
      <c r="B2545" s="128">
        <v>330300001</v>
      </c>
      <c r="C2545" s="129" t="s">
        <v>4374</v>
      </c>
      <c r="D2545" s="128" t="s">
        <v>4375</v>
      </c>
      <c r="E2545" s="128" t="s">
        <v>4376</v>
      </c>
      <c r="F2545" s="127" t="s">
        <v>33</v>
      </c>
      <c r="G2545" s="128"/>
      <c r="H2545" s="127" t="s">
        <v>78</v>
      </c>
      <c r="I2545" s="132" t="s">
        <v>78</v>
      </c>
      <c r="J2545" s="127" t="s">
        <v>78</v>
      </c>
    </row>
    <row r="2546" s="9" customFormat="true" spans="1:10">
      <c r="A2546" s="127" t="s">
        <v>283</v>
      </c>
      <c r="B2546" s="128">
        <v>330300007</v>
      </c>
      <c r="C2546" s="129" t="s">
        <v>4377</v>
      </c>
      <c r="D2546" s="128" t="s">
        <v>4378</v>
      </c>
      <c r="E2546" s="128"/>
      <c r="F2546" s="127" t="s">
        <v>33</v>
      </c>
      <c r="G2546" s="128"/>
      <c r="H2546" s="127">
        <v>55</v>
      </c>
      <c r="I2546" s="132">
        <f>H2546*0.9</f>
        <v>49.5</v>
      </c>
      <c r="J2546" s="132">
        <f>H2546*0.8</f>
        <v>44</v>
      </c>
    </row>
    <row r="2547" s="9" customFormat="true" ht="28.5" spans="1:10">
      <c r="A2547" s="127" t="s">
        <v>72</v>
      </c>
      <c r="B2547" s="128">
        <v>330300017</v>
      </c>
      <c r="C2547" s="129" t="s">
        <v>4379</v>
      </c>
      <c r="D2547" s="136"/>
      <c r="E2547" s="128"/>
      <c r="F2547" s="127" t="s">
        <v>33</v>
      </c>
      <c r="G2547" s="147" t="s">
        <v>3917</v>
      </c>
      <c r="H2547" s="121">
        <v>1200</v>
      </c>
      <c r="I2547" s="132">
        <f>H2547*0.9</f>
        <v>1080</v>
      </c>
      <c r="J2547" s="132">
        <f>H2547*0.8</f>
        <v>960</v>
      </c>
    </row>
    <row r="2548" s="9" customFormat="true" spans="1:10">
      <c r="A2548" s="127" t="s">
        <v>72</v>
      </c>
      <c r="B2548" s="128" t="s">
        <v>4380</v>
      </c>
      <c r="C2548" s="145" t="s">
        <v>4381</v>
      </c>
      <c r="D2548" s="128" t="s">
        <v>4382</v>
      </c>
      <c r="E2548" s="127"/>
      <c r="F2548" s="127" t="s">
        <v>33</v>
      </c>
      <c r="G2548" s="128"/>
      <c r="H2548" s="143">
        <v>2115</v>
      </c>
      <c r="I2548" s="144">
        <v>1903.5</v>
      </c>
      <c r="J2548" s="144">
        <v>1692</v>
      </c>
    </row>
    <row r="2549" s="9" customFormat="true" spans="1:10">
      <c r="A2549" s="127" t="s">
        <v>72</v>
      </c>
      <c r="B2549" s="128" t="s">
        <v>4383</v>
      </c>
      <c r="C2549" s="146" t="s">
        <v>4384</v>
      </c>
      <c r="D2549" s="128" t="s">
        <v>4382</v>
      </c>
      <c r="E2549" s="128"/>
      <c r="F2549" s="127" t="s">
        <v>33</v>
      </c>
      <c r="G2549" s="128"/>
      <c r="H2549" s="127">
        <v>1200</v>
      </c>
      <c r="I2549" s="132">
        <f>H2549*0.9</f>
        <v>1080</v>
      </c>
      <c r="J2549" s="132">
        <f>H2549*0.8</f>
        <v>960</v>
      </c>
    </row>
    <row r="2550" s="9" customFormat="true" spans="1:10">
      <c r="A2550" s="127" t="s">
        <v>72</v>
      </c>
      <c r="B2550" s="128">
        <v>330300019</v>
      </c>
      <c r="C2550" s="129" t="s">
        <v>4385</v>
      </c>
      <c r="D2550" s="128" t="s">
        <v>4386</v>
      </c>
      <c r="E2550" s="128" t="s">
        <v>4376</v>
      </c>
      <c r="F2550" s="127" t="s">
        <v>33</v>
      </c>
      <c r="G2550" s="128"/>
      <c r="H2550" s="127" t="s">
        <v>78</v>
      </c>
      <c r="I2550" s="132" t="s">
        <v>78</v>
      </c>
      <c r="J2550" s="127" t="s">
        <v>78</v>
      </c>
    </row>
    <row r="2551" s="9" customFormat="true" spans="1:10">
      <c r="A2551" s="127" t="s">
        <v>72</v>
      </c>
      <c r="B2551" s="128">
        <v>330300020</v>
      </c>
      <c r="C2551" s="129" t="s">
        <v>4387</v>
      </c>
      <c r="D2551" s="128" t="s">
        <v>4375</v>
      </c>
      <c r="E2551" s="128" t="s">
        <v>4376</v>
      </c>
      <c r="F2551" s="127" t="s">
        <v>33</v>
      </c>
      <c r="G2551" s="128"/>
      <c r="H2551" s="127" t="s">
        <v>78</v>
      </c>
      <c r="I2551" s="132" t="s">
        <v>78</v>
      </c>
      <c r="J2551" s="127" t="s">
        <v>78</v>
      </c>
    </row>
    <row r="2552" s="9" customFormat="true" spans="1:10">
      <c r="A2552" s="127" t="s">
        <v>72</v>
      </c>
      <c r="B2552" s="128">
        <v>330300021</v>
      </c>
      <c r="C2552" s="129" t="s">
        <v>4388</v>
      </c>
      <c r="D2552" s="128" t="s">
        <v>4389</v>
      </c>
      <c r="E2552" s="128"/>
      <c r="F2552" s="127" t="s">
        <v>364</v>
      </c>
      <c r="G2552" s="128"/>
      <c r="H2552" s="127">
        <v>2249</v>
      </c>
      <c r="I2552" s="132">
        <f t="shared" ref="I2552:I2564" si="88">H2552*0.9</f>
        <v>2024.1</v>
      </c>
      <c r="J2552" s="121">
        <v>1799.2</v>
      </c>
    </row>
    <row r="2553" s="9" customFormat="true" spans="1:10">
      <c r="A2553" s="127" t="s">
        <v>72</v>
      </c>
      <c r="B2553" s="128" t="s">
        <v>4390</v>
      </c>
      <c r="C2553" s="145" t="s">
        <v>4391</v>
      </c>
      <c r="D2553" s="128"/>
      <c r="E2553" s="127"/>
      <c r="F2553" s="127" t="s">
        <v>364</v>
      </c>
      <c r="G2553" s="128"/>
      <c r="H2553" s="127">
        <v>2249</v>
      </c>
      <c r="I2553" s="132">
        <f t="shared" si="88"/>
        <v>2024.1</v>
      </c>
      <c r="J2553" s="121">
        <v>1799.2</v>
      </c>
    </row>
    <row r="2554" s="9" customFormat="true" spans="1:10">
      <c r="A2554" s="127" t="s">
        <v>72</v>
      </c>
      <c r="B2554" s="128" t="s">
        <v>4392</v>
      </c>
      <c r="C2554" s="145" t="s">
        <v>4393</v>
      </c>
      <c r="D2554" s="128"/>
      <c r="E2554" s="127"/>
      <c r="F2554" s="127" t="s">
        <v>364</v>
      </c>
      <c r="G2554" s="128"/>
      <c r="H2554" s="127">
        <v>2249</v>
      </c>
      <c r="I2554" s="132">
        <f t="shared" si="88"/>
        <v>2024.1</v>
      </c>
      <c r="J2554" s="121">
        <v>1799.2</v>
      </c>
    </row>
    <row r="2555" s="9" customFormat="true" spans="1:10">
      <c r="A2555" s="127" t="s">
        <v>72</v>
      </c>
      <c r="B2555" s="128" t="s">
        <v>4394</v>
      </c>
      <c r="C2555" s="146" t="s">
        <v>4395</v>
      </c>
      <c r="D2555" s="128"/>
      <c r="E2555" s="128"/>
      <c r="F2555" s="127" t="s">
        <v>364</v>
      </c>
      <c r="G2555" s="128"/>
      <c r="H2555" s="127">
        <v>2249</v>
      </c>
      <c r="I2555" s="132">
        <f t="shared" si="88"/>
        <v>2024.1</v>
      </c>
      <c r="J2555" s="121">
        <v>1799.2</v>
      </c>
    </row>
    <row r="2556" s="9" customFormat="true" spans="1:10">
      <c r="A2556" s="127" t="s">
        <v>72</v>
      </c>
      <c r="B2556" s="128">
        <v>330300022</v>
      </c>
      <c r="C2556" s="129" t="s">
        <v>4396</v>
      </c>
      <c r="D2556" s="136"/>
      <c r="E2556" s="128"/>
      <c r="F2556" s="127" t="s">
        <v>364</v>
      </c>
      <c r="G2556" s="128"/>
      <c r="H2556" s="127">
        <v>1966</v>
      </c>
      <c r="I2556" s="132">
        <f t="shared" si="88"/>
        <v>1769.4</v>
      </c>
      <c r="J2556" s="132">
        <f t="shared" ref="J2556:J2562" si="89">H2556*0.8</f>
        <v>1572.8</v>
      </c>
    </row>
    <row r="2557" s="9" customFormat="true" spans="1:10">
      <c r="A2557" s="127" t="s">
        <v>72</v>
      </c>
      <c r="B2557" s="128" t="s">
        <v>4397</v>
      </c>
      <c r="C2557" s="146" t="s">
        <v>4398</v>
      </c>
      <c r="D2557" s="128"/>
      <c r="E2557" s="128"/>
      <c r="F2557" s="127" t="s">
        <v>364</v>
      </c>
      <c r="G2557" s="128"/>
      <c r="H2557" s="127">
        <v>1966</v>
      </c>
      <c r="I2557" s="132">
        <f t="shared" si="88"/>
        <v>1769.4</v>
      </c>
      <c r="J2557" s="132">
        <f t="shared" si="89"/>
        <v>1572.8</v>
      </c>
    </row>
    <row r="2558" s="9" customFormat="true" spans="1:10">
      <c r="A2558" s="127" t="s">
        <v>72</v>
      </c>
      <c r="B2558" s="128">
        <v>330300023</v>
      </c>
      <c r="C2558" s="129" t="s">
        <v>4399</v>
      </c>
      <c r="D2558" s="136"/>
      <c r="E2558" s="128"/>
      <c r="F2558" s="127" t="s">
        <v>33</v>
      </c>
      <c r="G2558" s="128"/>
      <c r="H2558" s="127">
        <v>2375</v>
      </c>
      <c r="I2558" s="132">
        <f t="shared" si="88"/>
        <v>2137.5</v>
      </c>
      <c r="J2558" s="132">
        <f t="shared" si="89"/>
        <v>1900</v>
      </c>
    </row>
    <row r="2559" s="9" customFormat="true" spans="1:10">
      <c r="A2559" s="127" t="s">
        <v>72</v>
      </c>
      <c r="B2559" s="128" t="s">
        <v>4400</v>
      </c>
      <c r="C2559" s="146" t="s">
        <v>4401</v>
      </c>
      <c r="D2559" s="128"/>
      <c r="E2559" s="128"/>
      <c r="F2559" s="127" t="s">
        <v>33</v>
      </c>
      <c r="G2559" s="128"/>
      <c r="H2559" s="127">
        <v>2375</v>
      </c>
      <c r="I2559" s="132">
        <f t="shared" si="88"/>
        <v>2137.5</v>
      </c>
      <c r="J2559" s="132">
        <f t="shared" si="89"/>
        <v>1900</v>
      </c>
    </row>
    <row r="2560" s="9" customFormat="true" ht="28.5" spans="1:10">
      <c r="A2560" s="127" t="s">
        <v>72</v>
      </c>
      <c r="B2560" s="128">
        <v>330300024</v>
      </c>
      <c r="C2560" s="129" t="s">
        <v>4402</v>
      </c>
      <c r="D2560" s="128"/>
      <c r="E2560" s="128" t="s">
        <v>4376</v>
      </c>
      <c r="F2560" s="127" t="s">
        <v>33</v>
      </c>
      <c r="G2560" s="128"/>
      <c r="H2560" s="127">
        <v>2850</v>
      </c>
      <c r="I2560" s="132">
        <f t="shared" si="88"/>
        <v>2565</v>
      </c>
      <c r="J2560" s="132">
        <f t="shared" si="89"/>
        <v>2280</v>
      </c>
    </row>
    <row r="2561" s="9" customFormat="true" spans="1:10">
      <c r="A2561" s="127" t="s">
        <v>72</v>
      </c>
      <c r="B2561" s="128">
        <v>330300025</v>
      </c>
      <c r="C2561" s="129" t="s">
        <v>4403</v>
      </c>
      <c r="D2561" s="128" t="s">
        <v>4404</v>
      </c>
      <c r="E2561" s="128" t="s">
        <v>4376</v>
      </c>
      <c r="F2561" s="127" t="s">
        <v>33</v>
      </c>
      <c r="G2561" s="128"/>
      <c r="H2561" s="127">
        <v>2850</v>
      </c>
      <c r="I2561" s="132">
        <f t="shared" si="88"/>
        <v>2565</v>
      </c>
      <c r="J2561" s="132">
        <f t="shared" si="89"/>
        <v>2280</v>
      </c>
    </row>
    <row r="2562" s="9" customFormat="true" spans="1:10">
      <c r="A2562" s="127" t="s">
        <v>72</v>
      </c>
      <c r="B2562" s="128" t="s">
        <v>4405</v>
      </c>
      <c r="C2562" s="129" t="s">
        <v>4406</v>
      </c>
      <c r="D2562" s="128" t="s">
        <v>4407</v>
      </c>
      <c r="E2562" s="128"/>
      <c r="F2562" s="127" t="s">
        <v>33</v>
      </c>
      <c r="G2562" s="128"/>
      <c r="H2562" s="127">
        <v>2619</v>
      </c>
      <c r="I2562" s="132">
        <f t="shared" si="88"/>
        <v>2357.1</v>
      </c>
      <c r="J2562" s="132">
        <f t="shared" si="89"/>
        <v>2095.2</v>
      </c>
    </row>
    <row r="2563" s="9" customFormat="true" spans="1:10">
      <c r="A2563" s="127"/>
      <c r="B2563" s="128">
        <v>3304</v>
      </c>
      <c r="C2563" s="129" t="s">
        <v>4408</v>
      </c>
      <c r="D2563" s="128"/>
      <c r="E2563" s="128" t="s">
        <v>4409</v>
      </c>
      <c r="F2563" s="127"/>
      <c r="G2563" s="128"/>
      <c r="H2563" s="127"/>
      <c r="I2563" s="132"/>
      <c r="J2563" s="132"/>
    </row>
    <row r="2564" s="9" customFormat="true" spans="1:10">
      <c r="A2564" s="127"/>
      <c r="B2564" s="128">
        <v>330401</v>
      </c>
      <c r="C2564" s="129" t="s">
        <v>4410</v>
      </c>
      <c r="D2564" s="128"/>
      <c r="E2564" s="128"/>
      <c r="F2564" s="127"/>
      <c r="G2564" s="128"/>
      <c r="H2564" s="127"/>
      <c r="I2564" s="132"/>
      <c r="J2564" s="132"/>
    </row>
    <row r="2565" s="9" customFormat="true" spans="1:10">
      <c r="A2565" s="127" t="s">
        <v>72</v>
      </c>
      <c r="B2565" s="128">
        <v>330401001</v>
      </c>
      <c r="C2565" s="129" t="s">
        <v>4411</v>
      </c>
      <c r="D2565" s="128"/>
      <c r="E2565" s="128"/>
      <c r="F2565" s="127" t="s">
        <v>33</v>
      </c>
      <c r="G2565" s="136"/>
      <c r="H2565" s="127">
        <v>882</v>
      </c>
      <c r="I2565" s="132">
        <f t="shared" ref="I2565:I2591" si="90">H2565*0.9</f>
        <v>793.8</v>
      </c>
      <c r="J2565" s="121">
        <v>705.6</v>
      </c>
    </row>
    <row r="2566" s="9" customFormat="true" spans="1:10">
      <c r="A2566" s="127" t="s">
        <v>72</v>
      </c>
      <c r="B2566" s="128" t="s">
        <v>4412</v>
      </c>
      <c r="C2566" s="146" t="s">
        <v>4413</v>
      </c>
      <c r="D2566" s="128"/>
      <c r="E2566" s="128"/>
      <c r="F2566" s="127" t="s">
        <v>33</v>
      </c>
      <c r="G2566" s="128"/>
      <c r="H2566" s="127">
        <v>1002</v>
      </c>
      <c r="I2566" s="132">
        <f t="shared" si="90"/>
        <v>901.8</v>
      </c>
      <c r="J2566" s="121">
        <v>801.6</v>
      </c>
    </row>
    <row r="2567" s="9" customFormat="true" spans="1:10">
      <c r="A2567" s="127" t="s">
        <v>72</v>
      </c>
      <c r="B2567" s="128">
        <v>330401002</v>
      </c>
      <c r="C2567" s="129" t="s">
        <v>4414</v>
      </c>
      <c r="D2567" s="128"/>
      <c r="E2567" s="128"/>
      <c r="F2567" s="127" t="s">
        <v>33</v>
      </c>
      <c r="G2567" s="128"/>
      <c r="H2567" s="127">
        <v>1149</v>
      </c>
      <c r="I2567" s="132">
        <f t="shared" si="90"/>
        <v>1034.1</v>
      </c>
      <c r="J2567" s="121">
        <v>919.2</v>
      </c>
    </row>
    <row r="2568" s="9" customFormat="true" spans="1:10">
      <c r="A2568" s="127" t="s">
        <v>72</v>
      </c>
      <c r="B2568" s="128">
        <v>330401003</v>
      </c>
      <c r="C2568" s="129" t="s">
        <v>4415</v>
      </c>
      <c r="D2568" s="128"/>
      <c r="E2568" s="128"/>
      <c r="F2568" s="127" t="s">
        <v>33</v>
      </c>
      <c r="G2568" s="128"/>
      <c r="H2568" s="127">
        <v>1383</v>
      </c>
      <c r="I2568" s="132">
        <f t="shared" si="90"/>
        <v>1244.7</v>
      </c>
      <c r="J2568" s="132">
        <f t="shared" ref="J2568:J2574" si="91">H2568*0.8</f>
        <v>1106.4</v>
      </c>
    </row>
    <row r="2569" s="9" customFormat="true" spans="1:10">
      <c r="A2569" s="127" t="s">
        <v>72</v>
      </c>
      <c r="B2569" s="128">
        <v>330401004</v>
      </c>
      <c r="C2569" s="129" t="s">
        <v>4416</v>
      </c>
      <c r="D2569" s="128" t="s">
        <v>4417</v>
      </c>
      <c r="E2569" s="128" t="s">
        <v>4418</v>
      </c>
      <c r="F2569" s="127" t="s">
        <v>33</v>
      </c>
      <c r="G2569" s="136"/>
      <c r="H2569" s="127">
        <v>1071</v>
      </c>
      <c r="I2569" s="132">
        <f t="shared" si="90"/>
        <v>963.9</v>
      </c>
      <c r="J2569" s="121">
        <v>856.8</v>
      </c>
    </row>
    <row r="2570" s="9" customFormat="true" spans="1:10">
      <c r="A2570" s="127" t="s">
        <v>72</v>
      </c>
      <c r="B2570" s="128" t="s">
        <v>4419</v>
      </c>
      <c r="C2570" s="146" t="s">
        <v>4420</v>
      </c>
      <c r="D2570" s="128"/>
      <c r="E2570" s="128" t="s">
        <v>4418</v>
      </c>
      <c r="F2570" s="127" t="s">
        <v>33</v>
      </c>
      <c r="G2570" s="128"/>
      <c r="H2570" s="127">
        <v>1285.2</v>
      </c>
      <c r="I2570" s="132">
        <f t="shared" si="90"/>
        <v>1156.68</v>
      </c>
      <c r="J2570" s="121">
        <v>1028.16</v>
      </c>
    </row>
    <row r="2571" s="9" customFormat="true" spans="1:10">
      <c r="A2571" s="127" t="s">
        <v>72</v>
      </c>
      <c r="B2571" s="128">
        <v>330401005</v>
      </c>
      <c r="C2571" s="129" t="s">
        <v>4421</v>
      </c>
      <c r="D2571" s="128"/>
      <c r="E2571" s="128"/>
      <c r="F2571" s="127" t="s">
        <v>33</v>
      </c>
      <c r="G2571" s="128"/>
      <c r="H2571" s="127">
        <v>1115</v>
      </c>
      <c r="I2571" s="132">
        <f t="shared" si="90"/>
        <v>1003.5</v>
      </c>
      <c r="J2571" s="132">
        <f t="shared" si="91"/>
        <v>892</v>
      </c>
    </row>
    <row r="2572" s="9" customFormat="true" ht="42.75" spans="1:10">
      <c r="A2572" s="127" t="s">
        <v>72</v>
      </c>
      <c r="B2572" s="128">
        <v>330401006</v>
      </c>
      <c r="C2572" s="129" t="s">
        <v>4422</v>
      </c>
      <c r="D2572" s="128" t="s">
        <v>4423</v>
      </c>
      <c r="E2572" s="128" t="s">
        <v>4376</v>
      </c>
      <c r="F2572" s="127" t="s">
        <v>33</v>
      </c>
      <c r="G2572" s="136"/>
      <c r="H2572" s="127">
        <v>1140</v>
      </c>
      <c r="I2572" s="132">
        <f t="shared" si="90"/>
        <v>1026</v>
      </c>
      <c r="J2572" s="132">
        <f t="shared" si="91"/>
        <v>912</v>
      </c>
    </row>
    <row r="2573" s="9" customFormat="true" spans="1:10">
      <c r="A2573" s="127" t="s">
        <v>72</v>
      </c>
      <c r="B2573" s="128" t="s">
        <v>4424</v>
      </c>
      <c r="C2573" s="146" t="s">
        <v>4425</v>
      </c>
      <c r="D2573" s="128"/>
      <c r="E2573" s="128"/>
      <c r="F2573" s="127" t="s">
        <v>33</v>
      </c>
      <c r="G2573" s="128"/>
      <c r="H2573" s="127">
        <v>500</v>
      </c>
      <c r="I2573" s="132">
        <f t="shared" si="90"/>
        <v>450</v>
      </c>
      <c r="J2573" s="132">
        <f t="shared" si="91"/>
        <v>400</v>
      </c>
    </row>
    <row r="2574" s="9" customFormat="true" spans="1:10">
      <c r="A2574" s="127" t="s">
        <v>72</v>
      </c>
      <c r="B2574" s="128" t="s">
        <v>4426</v>
      </c>
      <c r="C2574" s="146" t="s">
        <v>4427</v>
      </c>
      <c r="D2574" s="128"/>
      <c r="E2574" s="128"/>
      <c r="F2574" s="127" t="s">
        <v>33</v>
      </c>
      <c r="G2574" s="128"/>
      <c r="H2574" s="127">
        <v>500</v>
      </c>
      <c r="I2574" s="132">
        <f t="shared" si="90"/>
        <v>450</v>
      </c>
      <c r="J2574" s="132">
        <f t="shared" si="91"/>
        <v>400</v>
      </c>
    </row>
    <row r="2575" s="9" customFormat="true" spans="1:10">
      <c r="A2575" s="127" t="s">
        <v>72</v>
      </c>
      <c r="B2575" s="128">
        <v>330401007</v>
      </c>
      <c r="C2575" s="129" t="s">
        <v>4428</v>
      </c>
      <c r="D2575" s="128" t="s">
        <v>4429</v>
      </c>
      <c r="E2575" s="128"/>
      <c r="F2575" s="127" t="s">
        <v>33</v>
      </c>
      <c r="G2575" s="128"/>
      <c r="H2575" s="127">
        <v>731</v>
      </c>
      <c r="I2575" s="132">
        <f t="shared" si="90"/>
        <v>657.9</v>
      </c>
      <c r="J2575" s="121">
        <v>584.8</v>
      </c>
    </row>
    <row r="2576" s="9" customFormat="true" spans="1:10">
      <c r="A2576" s="127" t="s">
        <v>72</v>
      </c>
      <c r="B2576" s="128">
        <v>330401008</v>
      </c>
      <c r="C2576" s="129" t="s">
        <v>4430</v>
      </c>
      <c r="D2576" s="128"/>
      <c r="E2576" s="128"/>
      <c r="F2576" s="127" t="s">
        <v>33</v>
      </c>
      <c r="G2576" s="136"/>
      <c r="H2576" s="127">
        <v>682</v>
      </c>
      <c r="I2576" s="132">
        <f t="shared" si="90"/>
        <v>613.8</v>
      </c>
      <c r="J2576" s="132">
        <f t="shared" ref="J2576:J2580" si="92">H2576*0.8</f>
        <v>545.6</v>
      </c>
    </row>
    <row r="2577" s="9" customFormat="true" spans="1:10">
      <c r="A2577" s="127" t="s">
        <v>72</v>
      </c>
      <c r="B2577" s="128" t="s">
        <v>4431</v>
      </c>
      <c r="C2577" s="146" t="s">
        <v>4432</v>
      </c>
      <c r="D2577" s="128"/>
      <c r="E2577" s="128"/>
      <c r="F2577" s="127" t="s">
        <v>33</v>
      </c>
      <c r="G2577" s="128"/>
      <c r="H2577" s="127">
        <v>802</v>
      </c>
      <c r="I2577" s="132">
        <f t="shared" si="90"/>
        <v>721.8</v>
      </c>
      <c r="J2577" s="132">
        <f t="shared" si="92"/>
        <v>641.6</v>
      </c>
    </row>
    <row r="2578" s="9" customFormat="true" spans="1:10">
      <c r="A2578" s="127" t="s">
        <v>72</v>
      </c>
      <c r="B2578" s="128">
        <v>330401009</v>
      </c>
      <c r="C2578" s="129" t="s">
        <v>4433</v>
      </c>
      <c r="D2578" s="128"/>
      <c r="E2578" s="128"/>
      <c r="F2578" s="127" t="s">
        <v>33</v>
      </c>
      <c r="G2578" s="128"/>
      <c r="H2578" s="127">
        <v>403</v>
      </c>
      <c r="I2578" s="132">
        <f t="shared" si="90"/>
        <v>362.7</v>
      </c>
      <c r="J2578" s="121">
        <v>322.4</v>
      </c>
    </row>
    <row r="2579" s="9" customFormat="true" spans="1:10">
      <c r="A2579" s="127" t="s">
        <v>72</v>
      </c>
      <c r="B2579" s="128">
        <v>330401010</v>
      </c>
      <c r="C2579" s="129" t="s">
        <v>4434</v>
      </c>
      <c r="D2579" s="128"/>
      <c r="E2579" s="128"/>
      <c r="F2579" s="127" t="s">
        <v>33</v>
      </c>
      <c r="G2579" s="128"/>
      <c r="H2579" s="127">
        <v>1764</v>
      </c>
      <c r="I2579" s="132">
        <f t="shared" si="90"/>
        <v>1587.6</v>
      </c>
      <c r="J2579" s="121">
        <v>1411.2</v>
      </c>
    </row>
    <row r="2580" s="9" customFormat="true" spans="1:10">
      <c r="A2580" s="127" t="s">
        <v>72</v>
      </c>
      <c r="B2580" s="128">
        <v>330401011</v>
      </c>
      <c r="C2580" s="129" t="s">
        <v>4435</v>
      </c>
      <c r="D2580" s="128"/>
      <c r="E2580" s="128"/>
      <c r="F2580" s="127" t="s">
        <v>33</v>
      </c>
      <c r="G2580" s="128"/>
      <c r="H2580" s="127">
        <v>759</v>
      </c>
      <c r="I2580" s="132">
        <f t="shared" si="90"/>
        <v>683.1</v>
      </c>
      <c r="J2580" s="132">
        <f t="shared" si="92"/>
        <v>607.2</v>
      </c>
    </row>
    <row r="2581" s="9" customFormat="true" ht="28.5" spans="1:10">
      <c r="A2581" s="127" t="s">
        <v>72</v>
      </c>
      <c r="B2581" s="128">
        <v>330401012</v>
      </c>
      <c r="C2581" s="129" t="s">
        <v>4436</v>
      </c>
      <c r="D2581" s="128" t="s">
        <v>4437</v>
      </c>
      <c r="E2581" s="128"/>
      <c r="F2581" s="127" t="s">
        <v>4438</v>
      </c>
      <c r="G2581" s="128"/>
      <c r="H2581" s="127">
        <v>1008</v>
      </c>
      <c r="I2581" s="132">
        <f t="shared" si="90"/>
        <v>907.2</v>
      </c>
      <c r="J2581" s="121">
        <v>806.4</v>
      </c>
    </row>
    <row r="2582" s="13" customFormat="true" spans="1:10">
      <c r="A2582" s="127" t="s">
        <v>72</v>
      </c>
      <c r="B2582" s="128">
        <v>330401013</v>
      </c>
      <c r="C2582" s="129" t="s">
        <v>4439</v>
      </c>
      <c r="D2582" s="128"/>
      <c r="E2582" s="128"/>
      <c r="F2582" s="127" t="s">
        <v>33</v>
      </c>
      <c r="G2582" s="128"/>
      <c r="H2582" s="127">
        <v>1140</v>
      </c>
      <c r="I2582" s="132">
        <f t="shared" si="90"/>
        <v>1026</v>
      </c>
      <c r="J2582" s="132">
        <f t="shared" ref="J2582:J2585" si="93">H2582*0.8</f>
        <v>912</v>
      </c>
    </row>
    <row r="2583" s="9" customFormat="true" spans="1:10">
      <c r="A2583" s="127" t="s">
        <v>72</v>
      </c>
      <c r="B2583" s="128">
        <v>330401014</v>
      </c>
      <c r="C2583" s="129" t="s">
        <v>4440</v>
      </c>
      <c r="D2583" s="128"/>
      <c r="E2583" s="128"/>
      <c r="F2583" s="127" t="s">
        <v>364</v>
      </c>
      <c r="G2583" s="128"/>
      <c r="H2583" s="127">
        <v>1100</v>
      </c>
      <c r="I2583" s="132">
        <f t="shared" si="90"/>
        <v>990</v>
      </c>
      <c r="J2583" s="132">
        <f t="shared" si="93"/>
        <v>880</v>
      </c>
    </row>
    <row r="2584" s="9" customFormat="true" spans="1:10">
      <c r="A2584" s="127" t="s">
        <v>72</v>
      </c>
      <c r="B2584" s="128">
        <v>330401015</v>
      </c>
      <c r="C2584" s="129" t="s">
        <v>4441</v>
      </c>
      <c r="D2584" s="128"/>
      <c r="E2584" s="128"/>
      <c r="F2584" s="127" t="s">
        <v>4438</v>
      </c>
      <c r="G2584" s="136"/>
      <c r="H2584" s="127">
        <v>1358</v>
      </c>
      <c r="I2584" s="132">
        <f t="shared" si="90"/>
        <v>1222.2</v>
      </c>
      <c r="J2584" s="132">
        <f t="shared" si="93"/>
        <v>1086.4</v>
      </c>
    </row>
    <row r="2585" s="9" customFormat="true" spans="1:10">
      <c r="A2585" s="127" t="s">
        <v>72</v>
      </c>
      <c r="B2585" s="128" t="s">
        <v>4442</v>
      </c>
      <c r="C2585" s="146" t="s">
        <v>4443</v>
      </c>
      <c r="D2585" s="128"/>
      <c r="E2585" s="128"/>
      <c r="F2585" s="127" t="s">
        <v>4438</v>
      </c>
      <c r="G2585" s="128"/>
      <c r="H2585" s="127">
        <v>1629.6</v>
      </c>
      <c r="I2585" s="132">
        <f t="shared" si="90"/>
        <v>1466.64</v>
      </c>
      <c r="J2585" s="132">
        <f t="shared" si="93"/>
        <v>1303.68</v>
      </c>
    </row>
    <row r="2586" s="9" customFormat="true" spans="1:10">
      <c r="A2586" s="127" t="s">
        <v>72</v>
      </c>
      <c r="B2586" s="128">
        <v>330401016</v>
      </c>
      <c r="C2586" s="129" t="s">
        <v>4444</v>
      </c>
      <c r="D2586" s="128"/>
      <c r="E2586" s="128"/>
      <c r="F2586" s="127" t="s">
        <v>33</v>
      </c>
      <c r="G2586" s="128"/>
      <c r="H2586" s="127">
        <v>1222</v>
      </c>
      <c r="I2586" s="132">
        <f t="shared" si="90"/>
        <v>1099.8</v>
      </c>
      <c r="J2586" s="121">
        <v>977.6</v>
      </c>
    </row>
    <row r="2587" s="9" customFormat="true" spans="1:10">
      <c r="A2587" s="127" t="s">
        <v>72</v>
      </c>
      <c r="B2587" s="128">
        <v>330401017</v>
      </c>
      <c r="C2587" s="129" t="s">
        <v>4445</v>
      </c>
      <c r="D2587" s="128" t="s">
        <v>4446</v>
      </c>
      <c r="E2587" s="128" t="s">
        <v>4447</v>
      </c>
      <c r="F2587" s="127" t="s">
        <v>360</v>
      </c>
      <c r="G2587" s="128"/>
      <c r="H2587" s="127">
        <v>1054</v>
      </c>
      <c r="I2587" s="132">
        <f t="shared" si="90"/>
        <v>948.6</v>
      </c>
      <c r="J2587" s="132">
        <f t="shared" ref="J2587:J2591" si="94">H2587*0.8</f>
        <v>843.2</v>
      </c>
    </row>
    <row r="2588" s="9" customFormat="true" spans="1:10">
      <c r="A2588" s="127" t="s">
        <v>72</v>
      </c>
      <c r="B2588" s="128">
        <v>330401018</v>
      </c>
      <c r="C2588" s="129" t="s">
        <v>4448</v>
      </c>
      <c r="D2588" s="128" t="s">
        <v>4449</v>
      </c>
      <c r="E2588" s="128"/>
      <c r="F2588" s="127" t="s">
        <v>33</v>
      </c>
      <c r="G2588" s="128"/>
      <c r="H2588" s="127">
        <v>587</v>
      </c>
      <c r="I2588" s="132">
        <f t="shared" si="90"/>
        <v>528.3</v>
      </c>
      <c r="J2588" s="132">
        <f t="shared" si="94"/>
        <v>469.6</v>
      </c>
    </row>
    <row r="2589" s="9" customFormat="true" ht="28.5" spans="1:10">
      <c r="A2589" s="127" t="s">
        <v>72</v>
      </c>
      <c r="B2589" s="128" t="s">
        <v>4450</v>
      </c>
      <c r="C2589" s="129" t="s">
        <v>4451</v>
      </c>
      <c r="D2589" s="128" t="s">
        <v>4452</v>
      </c>
      <c r="E2589" s="128" t="s">
        <v>4453</v>
      </c>
      <c r="F2589" s="127" t="s">
        <v>3327</v>
      </c>
      <c r="G2589" s="136"/>
      <c r="H2589" s="127">
        <v>1028</v>
      </c>
      <c r="I2589" s="132">
        <f t="shared" si="90"/>
        <v>925.2</v>
      </c>
      <c r="J2589" s="132">
        <f t="shared" si="94"/>
        <v>822.4</v>
      </c>
    </row>
    <row r="2590" s="9" customFormat="true" spans="1:10">
      <c r="A2590" s="127" t="s">
        <v>72</v>
      </c>
      <c r="B2590" s="128" t="s">
        <v>4454</v>
      </c>
      <c r="C2590" s="146" t="s">
        <v>4455</v>
      </c>
      <c r="D2590" s="128"/>
      <c r="E2590" s="128"/>
      <c r="F2590" s="132" t="s">
        <v>3327</v>
      </c>
      <c r="G2590" s="128"/>
      <c r="H2590" s="127">
        <v>514</v>
      </c>
      <c r="I2590" s="132">
        <f t="shared" si="90"/>
        <v>462.6</v>
      </c>
      <c r="J2590" s="132">
        <f t="shared" si="94"/>
        <v>411.2</v>
      </c>
    </row>
    <row r="2591" s="9" customFormat="true" spans="1:10">
      <c r="A2591" s="127" t="s">
        <v>72</v>
      </c>
      <c r="B2591" s="128" t="s">
        <v>4456</v>
      </c>
      <c r="C2591" s="146" t="s">
        <v>4457</v>
      </c>
      <c r="D2591" s="128"/>
      <c r="E2591" s="128"/>
      <c r="F2591" s="132" t="s">
        <v>3327</v>
      </c>
      <c r="G2591" s="128"/>
      <c r="H2591" s="127">
        <v>514</v>
      </c>
      <c r="I2591" s="132">
        <f t="shared" si="90"/>
        <v>462.6</v>
      </c>
      <c r="J2591" s="132">
        <f t="shared" si="94"/>
        <v>411.2</v>
      </c>
    </row>
    <row r="2592" s="9" customFormat="true" spans="1:10">
      <c r="A2592" s="127"/>
      <c r="B2592" s="128">
        <v>330402</v>
      </c>
      <c r="C2592" s="129" t="s">
        <v>4458</v>
      </c>
      <c r="D2592" s="128"/>
      <c r="E2592" s="128"/>
      <c r="F2592" s="127"/>
      <c r="G2592" s="128"/>
      <c r="H2592" s="127"/>
      <c r="I2592" s="132"/>
      <c r="J2592" s="132"/>
    </row>
    <row r="2593" s="9" customFormat="true" spans="1:10">
      <c r="A2593" s="127" t="s">
        <v>72</v>
      </c>
      <c r="B2593" s="128">
        <v>330402001</v>
      </c>
      <c r="C2593" s="129" t="s">
        <v>4459</v>
      </c>
      <c r="D2593" s="128"/>
      <c r="E2593" s="128"/>
      <c r="F2593" s="127" t="s">
        <v>33</v>
      </c>
      <c r="G2593" s="128"/>
      <c r="H2593" s="127">
        <v>712</v>
      </c>
      <c r="I2593" s="132">
        <f t="shared" ref="I2593:I2613" si="95">H2593*0.9</f>
        <v>640.8</v>
      </c>
      <c r="J2593" s="132">
        <f t="shared" ref="J2593:J2605" si="96">H2593*0.8</f>
        <v>569.6</v>
      </c>
    </row>
    <row r="2594" s="9" customFormat="true" spans="1:10">
      <c r="A2594" s="127" t="s">
        <v>72</v>
      </c>
      <c r="B2594" s="128">
        <v>330402002</v>
      </c>
      <c r="C2594" s="129" t="s">
        <v>4460</v>
      </c>
      <c r="D2594" s="136"/>
      <c r="E2594" s="128"/>
      <c r="F2594" s="127" t="s">
        <v>33</v>
      </c>
      <c r="G2594" s="128"/>
      <c r="H2594" s="127">
        <v>551</v>
      </c>
      <c r="I2594" s="132">
        <f t="shared" si="95"/>
        <v>495.9</v>
      </c>
      <c r="J2594" s="132">
        <f t="shared" si="96"/>
        <v>440.8</v>
      </c>
    </row>
    <row r="2595" s="9" customFormat="true" spans="1:10">
      <c r="A2595" s="127" t="s">
        <v>72</v>
      </c>
      <c r="B2595" s="128" t="s">
        <v>4461</v>
      </c>
      <c r="C2595" s="129" t="s">
        <v>4462</v>
      </c>
      <c r="D2595" s="128"/>
      <c r="E2595" s="128"/>
      <c r="F2595" s="127" t="s">
        <v>33</v>
      </c>
      <c r="G2595" s="128"/>
      <c r="H2595" s="127">
        <v>551</v>
      </c>
      <c r="I2595" s="132">
        <f t="shared" si="95"/>
        <v>495.9</v>
      </c>
      <c r="J2595" s="132">
        <f t="shared" si="96"/>
        <v>440.8</v>
      </c>
    </row>
    <row r="2596" s="9" customFormat="true" spans="1:10">
      <c r="A2596" s="127" t="s">
        <v>72</v>
      </c>
      <c r="B2596" s="128">
        <v>330402003</v>
      </c>
      <c r="C2596" s="129" t="s">
        <v>4463</v>
      </c>
      <c r="D2596" s="128"/>
      <c r="E2596" s="128"/>
      <c r="F2596" s="127" t="s">
        <v>33</v>
      </c>
      <c r="G2596" s="136"/>
      <c r="H2596" s="127">
        <v>880</v>
      </c>
      <c r="I2596" s="132">
        <f t="shared" si="95"/>
        <v>792</v>
      </c>
      <c r="J2596" s="132">
        <f t="shared" si="96"/>
        <v>704</v>
      </c>
    </row>
    <row r="2597" s="9" customFormat="true" spans="1:10">
      <c r="A2597" s="127" t="s">
        <v>72</v>
      </c>
      <c r="B2597" s="128" t="s">
        <v>4464</v>
      </c>
      <c r="C2597" s="146" t="s">
        <v>4465</v>
      </c>
      <c r="D2597" s="128"/>
      <c r="E2597" s="128"/>
      <c r="F2597" s="127" t="s">
        <v>33</v>
      </c>
      <c r="G2597" s="128"/>
      <c r="H2597" s="127">
        <v>1320</v>
      </c>
      <c r="I2597" s="132">
        <f t="shared" si="95"/>
        <v>1188</v>
      </c>
      <c r="J2597" s="132">
        <f t="shared" si="96"/>
        <v>1056</v>
      </c>
    </row>
    <row r="2598" s="9" customFormat="true" spans="1:10">
      <c r="A2598" s="127" t="s">
        <v>72</v>
      </c>
      <c r="B2598" s="128">
        <v>330402004</v>
      </c>
      <c r="C2598" s="129" t="s">
        <v>4466</v>
      </c>
      <c r="D2598" s="136"/>
      <c r="E2598" s="128"/>
      <c r="F2598" s="127" t="s">
        <v>33</v>
      </c>
      <c r="G2598" s="128"/>
      <c r="H2598" s="127">
        <v>480</v>
      </c>
      <c r="I2598" s="132">
        <f t="shared" si="95"/>
        <v>432</v>
      </c>
      <c r="J2598" s="132">
        <f t="shared" si="96"/>
        <v>384</v>
      </c>
    </row>
    <row r="2599" s="9" customFormat="true" spans="1:10">
      <c r="A2599" s="127" t="s">
        <v>72</v>
      </c>
      <c r="B2599" s="128" t="s">
        <v>4467</v>
      </c>
      <c r="C2599" s="129" t="s">
        <v>4468</v>
      </c>
      <c r="D2599" s="128"/>
      <c r="E2599" s="128"/>
      <c r="F2599" s="127" t="s">
        <v>33</v>
      </c>
      <c r="G2599" s="128"/>
      <c r="H2599" s="127">
        <v>480</v>
      </c>
      <c r="I2599" s="132">
        <f t="shared" si="95"/>
        <v>432</v>
      </c>
      <c r="J2599" s="132">
        <f t="shared" si="96"/>
        <v>384</v>
      </c>
    </row>
    <row r="2600" s="9" customFormat="true" spans="1:10">
      <c r="A2600" s="127" t="s">
        <v>72</v>
      </c>
      <c r="B2600" s="128">
        <v>330402005</v>
      </c>
      <c r="C2600" s="129" t="s">
        <v>4469</v>
      </c>
      <c r="D2600" s="136"/>
      <c r="E2600" s="128"/>
      <c r="F2600" s="127" t="s">
        <v>33</v>
      </c>
      <c r="G2600" s="128"/>
      <c r="H2600" s="127">
        <v>855</v>
      </c>
      <c r="I2600" s="132">
        <f t="shared" si="95"/>
        <v>769.5</v>
      </c>
      <c r="J2600" s="132">
        <f t="shared" si="96"/>
        <v>684</v>
      </c>
    </row>
    <row r="2601" s="9" customFormat="true" spans="1:10">
      <c r="A2601" s="127" t="s">
        <v>72</v>
      </c>
      <c r="B2601" s="128" t="s">
        <v>4470</v>
      </c>
      <c r="C2601" s="146" t="s">
        <v>4471</v>
      </c>
      <c r="D2601" s="128"/>
      <c r="E2601" s="128"/>
      <c r="F2601" s="127" t="s">
        <v>33</v>
      </c>
      <c r="G2601" s="128"/>
      <c r="H2601" s="127">
        <v>855</v>
      </c>
      <c r="I2601" s="132">
        <f t="shared" si="95"/>
        <v>769.5</v>
      </c>
      <c r="J2601" s="132">
        <f t="shared" si="96"/>
        <v>684</v>
      </c>
    </row>
    <row r="2602" s="9" customFormat="true" spans="1:10">
      <c r="A2602" s="127" t="s">
        <v>72</v>
      </c>
      <c r="B2602" s="128" t="s">
        <v>4472</v>
      </c>
      <c r="C2602" s="146" t="s">
        <v>4473</v>
      </c>
      <c r="D2602" s="128"/>
      <c r="E2602" s="128"/>
      <c r="F2602" s="127" t="s">
        <v>33</v>
      </c>
      <c r="G2602" s="128"/>
      <c r="H2602" s="127">
        <v>855</v>
      </c>
      <c r="I2602" s="132">
        <f t="shared" si="95"/>
        <v>769.5</v>
      </c>
      <c r="J2602" s="132">
        <f t="shared" si="96"/>
        <v>684</v>
      </c>
    </row>
    <row r="2603" s="9" customFormat="true" spans="1:10">
      <c r="A2603" s="127" t="s">
        <v>72</v>
      </c>
      <c r="B2603" s="128">
        <v>330402006</v>
      </c>
      <c r="C2603" s="129" t="s">
        <v>4474</v>
      </c>
      <c r="D2603" s="128"/>
      <c r="E2603" s="128"/>
      <c r="F2603" s="127" t="s">
        <v>33</v>
      </c>
      <c r="G2603" s="128"/>
      <c r="H2603" s="127">
        <v>770</v>
      </c>
      <c r="I2603" s="132">
        <f t="shared" si="95"/>
        <v>693</v>
      </c>
      <c r="J2603" s="132">
        <f t="shared" si="96"/>
        <v>616</v>
      </c>
    </row>
    <row r="2604" s="9" customFormat="true" spans="1:10">
      <c r="A2604" s="127" t="s">
        <v>72</v>
      </c>
      <c r="B2604" s="128">
        <v>330402007</v>
      </c>
      <c r="C2604" s="129" t="s">
        <v>4475</v>
      </c>
      <c r="D2604" s="128"/>
      <c r="E2604" s="128"/>
      <c r="F2604" s="127" t="s">
        <v>33</v>
      </c>
      <c r="G2604" s="128"/>
      <c r="H2604" s="127">
        <v>780</v>
      </c>
      <c r="I2604" s="132">
        <f t="shared" si="95"/>
        <v>702</v>
      </c>
      <c r="J2604" s="132">
        <f t="shared" si="96"/>
        <v>624</v>
      </c>
    </row>
    <row r="2605" s="9" customFormat="true" ht="28.5" spans="1:10">
      <c r="A2605" s="127" t="s">
        <v>72</v>
      </c>
      <c r="B2605" s="128">
        <v>330402008</v>
      </c>
      <c r="C2605" s="129" t="s">
        <v>4476</v>
      </c>
      <c r="D2605" s="128" t="s">
        <v>4477</v>
      </c>
      <c r="E2605" s="128" t="s">
        <v>4478</v>
      </c>
      <c r="F2605" s="127" t="s">
        <v>33</v>
      </c>
      <c r="G2605" s="128"/>
      <c r="H2605" s="127">
        <v>860</v>
      </c>
      <c r="I2605" s="132">
        <f t="shared" si="95"/>
        <v>774</v>
      </c>
      <c r="J2605" s="132">
        <f t="shared" si="96"/>
        <v>688</v>
      </c>
    </row>
    <row r="2606" s="9" customFormat="true" spans="1:10">
      <c r="A2606" s="127" t="s">
        <v>72</v>
      </c>
      <c r="B2606" s="128">
        <v>330402009</v>
      </c>
      <c r="C2606" s="129" t="s">
        <v>4479</v>
      </c>
      <c r="D2606" s="128" t="s">
        <v>4480</v>
      </c>
      <c r="E2606" s="128"/>
      <c r="F2606" s="127" t="s">
        <v>33</v>
      </c>
      <c r="G2606" s="136"/>
      <c r="H2606" s="127">
        <v>1676</v>
      </c>
      <c r="I2606" s="132">
        <f t="shared" si="95"/>
        <v>1508.4</v>
      </c>
      <c r="J2606" s="121">
        <v>1340.8</v>
      </c>
    </row>
    <row r="2607" s="9" customFormat="true" spans="1:10">
      <c r="A2607" s="127" t="s">
        <v>72</v>
      </c>
      <c r="B2607" s="128" t="s">
        <v>4481</v>
      </c>
      <c r="C2607" s="146" t="s">
        <v>4482</v>
      </c>
      <c r="D2607" s="128"/>
      <c r="E2607" s="128"/>
      <c r="F2607" s="127" t="s">
        <v>33</v>
      </c>
      <c r="G2607" s="128"/>
      <c r="H2607" s="127">
        <v>1776</v>
      </c>
      <c r="I2607" s="132">
        <f t="shared" si="95"/>
        <v>1598.4</v>
      </c>
      <c r="J2607" s="121">
        <v>1420.8</v>
      </c>
    </row>
    <row r="2608" s="9" customFormat="true" spans="1:10">
      <c r="A2608" s="127" t="s">
        <v>72</v>
      </c>
      <c r="B2608" s="128">
        <v>330402010</v>
      </c>
      <c r="C2608" s="129" t="s">
        <v>4483</v>
      </c>
      <c r="D2608" s="136"/>
      <c r="E2608" s="128" t="s">
        <v>4484</v>
      </c>
      <c r="F2608" s="127" t="s">
        <v>4485</v>
      </c>
      <c r="G2608" s="128"/>
      <c r="H2608" s="127">
        <v>310</v>
      </c>
      <c r="I2608" s="132">
        <f t="shared" si="95"/>
        <v>279</v>
      </c>
      <c r="J2608" s="132">
        <f t="shared" ref="J2608:J2612" si="97">H2608*0.8</f>
        <v>248</v>
      </c>
    </row>
    <row r="2609" s="9" customFormat="true" spans="1:10">
      <c r="A2609" s="127" t="s">
        <v>72</v>
      </c>
      <c r="B2609" s="128" t="s">
        <v>4486</v>
      </c>
      <c r="C2609" s="129" t="s">
        <v>4487</v>
      </c>
      <c r="D2609" s="128"/>
      <c r="E2609" s="128" t="s">
        <v>4484</v>
      </c>
      <c r="F2609" s="127" t="s">
        <v>4485</v>
      </c>
      <c r="G2609" s="128"/>
      <c r="H2609" s="127">
        <v>310</v>
      </c>
      <c r="I2609" s="132">
        <f t="shared" si="95"/>
        <v>279</v>
      </c>
      <c r="J2609" s="132">
        <f t="shared" si="97"/>
        <v>248</v>
      </c>
    </row>
    <row r="2610" s="9" customFormat="true" spans="1:10">
      <c r="A2610" s="127" t="s">
        <v>72</v>
      </c>
      <c r="B2610" s="128" t="s">
        <v>4488</v>
      </c>
      <c r="C2610" s="129" t="s">
        <v>4489</v>
      </c>
      <c r="D2610" s="128"/>
      <c r="E2610" s="128"/>
      <c r="F2610" s="127" t="s">
        <v>3327</v>
      </c>
      <c r="G2610" s="136"/>
      <c r="H2610" s="127">
        <v>675</v>
      </c>
      <c r="I2610" s="132">
        <f t="shared" si="95"/>
        <v>607.5</v>
      </c>
      <c r="J2610" s="132">
        <f t="shared" si="97"/>
        <v>540</v>
      </c>
    </row>
    <row r="2611" s="9" customFormat="true" spans="1:10">
      <c r="A2611" s="127" t="s">
        <v>72</v>
      </c>
      <c r="B2611" s="128" t="s">
        <v>4490</v>
      </c>
      <c r="C2611" s="146" t="s">
        <v>4491</v>
      </c>
      <c r="D2611" s="128"/>
      <c r="E2611" s="128"/>
      <c r="F2611" s="127" t="s">
        <v>3327</v>
      </c>
      <c r="G2611" s="128"/>
      <c r="H2611" s="127">
        <v>775</v>
      </c>
      <c r="I2611" s="132">
        <f t="shared" si="95"/>
        <v>697.5</v>
      </c>
      <c r="J2611" s="132">
        <f t="shared" si="97"/>
        <v>620</v>
      </c>
    </row>
    <row r="2612" s="9" customFormat="true" spans="1:10">
      <c r="A2612" s="127" t="s">
        <v>72</v>
      </c>
      <c r="B2612" s="128" t="s">
        <v>4492</v>
      </c>
      <c r="C2612" s="129" t="s">
        <v>4493</v>
      </c>
      <c r="D2612" s="128" t="s">
        <v>4494</v>
      </c>
      <c r="E2612" s="128" t="s">
        <v>4495</v>
      </c>
      <c r="F2612" s="127" t="s">
        <v>3327</v>
      </c>
      <c r="G2612" s="128"/>
      <c r="H2612" s="127">
        <v>767</v>
      </c>
      <c r="I2612" s="132">
        <f t="shared" si="95"/>
        <v>690.3</v>
      </c>
      <c r="J2612" s="132">
        <f t="shared" si="97"/>
        <v>613.6</v>
      </c>
    </row>
    <row r="2613" s="9" customFormat="true" ht="28.5" spans="1:10">
      <c r="A2613" s="30" t="s">
        <v>72</v>
      </c>
      <c r="B2613" s="177" t="s">
        <v>4496</v>
      </c>
      <c r="C2613" s="32" t="s">
        <v>4497</v>
      </c>
      <c r="D2613" s="33" t="s">
        <v>4498</v>
      </c>
      <c r="E2613" s="178"/>
      <c r="F2613" s="137" t="s">
        <v>33</v>
      </c>
      <c r="G2613" s="66" t="s">
        <v>4499</v>
      </c>
      <c r="H2613" s="36">
        <v>878.24</v>
      </c>
      <c r="I2613" s="101">
        <f t="shared" si="95"/>
        <v>790.416</v>
      </c>
      <c r="J2613" s="101">
        <f>0.8*H2613</f>
        <v>702.592</v>
      </c>
    </row>
    <row r="2614" s="9" customFormat="true" spans="1:10">
      <c r="A2614" s="127" t="s">
        <v>72</v>
      </c>
      <c r="B2614" s="128">
        <v>330403</v>
      </c>
      <c r="C2614" s="129" t="s">
        <v>4500</v>
      </c>
      <c r="D2614" s="128"/>
      <c r="E2614" s="128"/>
      <c r="F2614" s="127"/>
      <c r="G2614" s="128"/>
      <c r="H2614" s="127"/>
      <c r="I2614" s="132"/>
      <c r="J2614" s="132"/>
    </row>
    <row r="2615" s="9" customFormat="true" spans="1:10">
      <c r="A2615" s="127" t="s">
        <v>72</v>
      </c>
      <c r="B2615" s="128">
        <v>330403001</v>
      </c>
      <c r="C2615" s="129" t="s">
        <v>4501</v>
      </c>
      <c r="D2615" s="136"/>
      <c r="E2615" s="128" t="s">
        <v>4502</v>
      </c>
      <c r="F2615" s="127" t="s">
        <v>33</v>
      </c>
      <c r="G2615" s="128"/>
      <c r="H2615" s="127">
        <v>1577</v>
      </c>
      <c r="I2615" s="132">
        <f t="shared" ref="I2615:I2622" si="98">H2615*0.9</f>
        <v>1419.3</v>
      </c>
      <c r="J2615" s="132">
        <f t="shared" ref="J2615:J2622" si="99">H2615*0.8</f>
        <v>1261.6</v>
      </c>
    </row>
    <row r="2616" s="9" customFormat="true" spans="1:10">
      <c r="A2616" s="127" t="s">
        <v>72</v>
      </c>
      <c r="B2616" s="128" t="s">
        <v>4503</v>
      </c>
      <c r="C2616" s="129" t="s">
        <v>4504</v>
      </c>
      <c r="D2616" s="128"/>
      <c r="E2616" s="128" t="s">
        <v>4502</v>
      </c>
      <c r="F2616" s="127" t="s">
        <v>33</v>
      </c>
      <c r="G2616" s="128"/>
      <c r="H2616" s="127">
        <v>1577</v>
      </c>
      <c r="I2616" s="132">
        <f t="shared" si="98"/>
        <v>1419.3</v>
      </c>
      <c r="J2616" s="132">
        <f t="shared" si="99"/>
        <v>1261.6</v>
      </c>
    </row>
    <row r="2617" s="9" customFormat="true" spans="1:10">
      <c r="A2617" s="127" t="s">
        <v>72</v>
      </c>
      <c r="B2617" s="128">
        <v>330403002</v>
      </c>
      <c r="C2617" s="129" t="s">
        <v>4505</v>
      </c>
      <c r="D2617" s="136"/>
      <c r="E2617" s="128" t="s">
        <v>4502</v>
      </c>
      <c r="F2617" s="127" t="s">
        <v>33</v>
      </c>
      <c r="G2617" s="136"/>
      <c r="H2617" s="127">
        <v>806</v>
      </c>
      <c r="I2617" s="132">
        <f t="shared" si="98"/>
        <v>725.4</v>
      </c>
      <c r="J2617" s="121">
        <v>644.8</v>
      </c>
    </row>
    <row r="2618" s="9" customFormat="true" spans="1:10">
      <c r="A2618" s="127" t="s">
        <v>72</v>
      </c>
      <c r="B2618" s="128" t="s">
        <v>4506</v>
      </c>
      <c r="C2618" s="146" t="s">
        <v>4507</v>
      </c>
      <c r="D2618" s="128"/>
      <c r="E2618" s="128" t="s">
        <v>4502</v>
      </c>
      <c r="F2618" s="127" t="s">
        <v>33</v>
      </c>
      <c r="G2618" s="128"/>
      <c r="H2618" s="127">
        <v>806</v>
      </c>
      <c r="I2618" s="132">
        <f t="shared" si="98"/>
        <v>725.4</v>
      </c>
      <c r="J2618" s="121">
        <v>644.8</v>
      </c>
    </row>
    <row r="2619" s="9" customFormat="true" spans="1:10">
      <c r="A2619" s="127" t="s">
        <v>72</v>
      </c>
      <c r="B2619" s="128" t="s">
        <v>4508</v>
      </c>
      <c r="C2619" s="146" t="s">
        <v>4509</v>
      </c>
      <c r="D2619" s="128"/>
      <c r="E2619" s="128" t="s">
        <v>4502</v>
      </c>
      <c r="F2619" s="127" t="s">
        <v>33</v>
      </c>
      <c r="G2619" s="128"/>
      <c r="H2619" s="127">
        <v>1612</v>
      </c>
      <c r="I2619" s="132">
        <f t="shared" si="98"/>
        <v>1450.8</v>
      </c>
      <c r="J2619" s="121">
        <v>1289.6</v>
      </c>
    </row>
    <row r="2620" s="9" customFormat="true" spans="1:10">
      <c r="A2620" s="127" t="s">
        <v>72</v>
      </c>
      <c r="B2620" s="128">
        <v>330403003</v>
      </c>
      <c r="C2620" s="129" t="s">
        <v>4510</v>
      </c>
      <c r="D2620" s="128"/>
      <c r="E2620" s="128"/>
      <c r="F2620" s="127" t="s">
        <v>33</v>
      </c>
      <c r="G2620" s="128"/>
      <c r="H2620" s="127">
        <v>636</v>
      </c>
      <c r="I2620" s="132">
        <f t="shared" si="98"/>
        <v>572.4</v>
      </c>
      <c r="J2620" s="132">
        <f t="shared" si="99"/>
        <v>508.8</v>
      </c>
    </row>
    <row r="2621" s="9" customFormat="true" spans="1:10">
      <c r="A2621" s="127" t="s">
        <v>72</v>
      </c>
      <c r="B2621" s="128">
        <v>330403004</v>
      </c>
      <c r="C2621" s="129" t="s">
        <v>4511</v>
      </c>
      <c r="D2621" s="128"/>
      <c r="E2621" s="128" t="s">
        <v>4512</v>
      </c>
      <c r="F2621" s="127" t="s">
        <v>33</v>
      </c>
      <c r="G2621" s="128"/>
      <c r="H2621" s="127">
        <v>1380</v>
      </c>
      <c r="I2621" s="132">
        <f t="shared" si="98"/>
        <v>1242</v>
      </c>
      <c r="J2621" s="132">
        <f t="shared" si="99"/>
        <v>1104</v>
      </c>
    </row>
    <row r="2622" s="9" customFormat="true" spans="1:10">
      <c r="A2622" s="127" t="s">
        <v>72</v>
      </c>
      <c r="B2622" s="128">
        <v>330403005</v>
      </c>
      <c r="C2622" s="51" t="s">
        <v>4513</v>
      </c>
      <c r="D2622" s="128"/>
      <c r="E2622" s="128" t="s">
        <v>4502</v>
      </c>
      <c r="F2622" s="127" t="s">
        <v>33</v>
      </c>
      <c r="G2622" s="128"/>
      <c r="H2622" s="127">
        <v>480</v>
      </c>
      <c r="I2622" s="132">
        <f t="shared" si="98"/>
        <v>432</v>
      </c>
      <c r="J2622" s="132">
        <f t="shared" si="99"/>
        <v>384</v>
      </c>
    </row>
    <row r="2623" s="9" customFormat="true" spans="1:10">
      <c r="A2623" s="127" t="s">
        <v>72</v>
      </c>
      <c r="B2623" s="128">
        <v>330403006</v>
      </c>
      <c r="C2623" s="128" t="s">
        <v>4514</v>
      </c>
      <c r="D2623" s="136"/>
      <c r="E2623" s="128"/>
      <c r="F2623" s="127"/>
      <c r="G2623" s="128"/>
      <c r="H2623" s="127"/>
      <c r="I2623" s="132"/>
      <c r="J2623" s="132"/>
    </row>
    <row r="2624" s="9" customFormat="true" spans="1:10">
      <c r="A2624" s="127" t="s">
        <v>72</v>
      </c>
      <c r="B2624" s="128" t="s">
        <v>4515</v>
      </c>
      <c r="C2624" s="128" t="s">
        <v>4514</v>
      </c>
      <c r="D2624" s="128"/>
      <c r="E2624" s="128"/>
      <c r="F2624" s="127" t="s">
        <v>33</v>
      </c>
      <c r="G2624" s="128"/>
      <c r="H2624" s="127">
        <v>57</v>
      </c>
      <c r="I2624" s="132">
        <f t="shared" ref="I2624:I2632" si="100">H2624*0.9</f>
        <v>51.3</v>
      </c>
      <c r="J2624" s="121">
        <v>45.6</v>
      </c>
    </row>
    <row r="2625" s="9" customFormat="true" spans="1:10">
      <c r="A2625" s="127" t="s">
        <v>72</v>
      </c>
      <c r="B2625" s="128" t="s">
        <v>4516</v>
      </c>
      <c r="C2625" s="146" t="s">
        <v>4517</v>
      </c>
      <c r="D2625" s="128"/>
      <c r="E2625" s="128"/>
      <c r="F2625" s="127" t="s">
        <v>33</v>
      </c>
      <c r="G2625" s="128"/>
      <c r="H2625" s="127">
        <v>57</v>
      </c>
      <c r="I2625" s="132">
        <f t="shared" si="100"/>
        <v>51.3</v>
      </c>
      <c r="J2625" s="121">
        <v>45.6</v>
      </c>
    </row>
    <row r="2626" s="9" customFormat="true" spans="1:10">
      <c r="A2626" s="127" t="s">
        <v>72</v>
      </c>
      <c r="B2626" s="128" t="s">
        <v>4518</v>
      </c>
      <c r="C2626" s="129" t="s">
        <v>4519</v>
      </c>
      <c r="D2626" s="128"/>
      <c r="E2626" s="128"/>
      <c r="F2626" s="127" t="s">
        <v>33</v>
      </c>
      <c r="G2626" s="128"/>
      <c r="H2626" s="127">
        <v>302</v>
      </c>
      <c r="I2626" s="132">
        <f t="shared" si="100"/>
        <v>271.8</v>
      </c>
      <c r="J2626" s="121">
        <v>241.6</v>
      </c>
    </row>
    <row r="2627" s="9" customFormat="true" spans="1:10">
      <c r="A2627" s="127" t="s">
        <v>72</v>
      </c>
      <c r="B2627" s="128" t="s">
        <v>4520</v>
      </c>
      <c r="C2627" s="146" t="s">
        <v>4521</v>
      </c>
      <c r="D2627" s="128"/>
      <c r="E2627" s="128"/>
      <c r="F2627" s="127" t="s">
        <v>33</v>
      </c>
      <c r="G2627" s="128"/>
      <c r="H2627" s="127">
        <v>302</v>
      </c>
      <c r="I2627" s="132">
        <f t="shared" si="100"/>
        <v>271.8</v>
      </c>
      <c r="J2627" s="121">
        <v>241.6</v>
      </c>
    </row>
    <row r="2628" s="9" customFormat="true" spans="1:10">
      <c r="A2628" s="127" t="s">
        <v>72</v>
      </c>
      <c r="B2628" s="128">
        <v>330403007</v>
      </c>
      <c r="C2628" s="129" t="s">
        <v>4522</v>
      </c>
      <c r="D2628" s="128"/>
      <c r="E2628" s="128"/>
      <c r="F2628" s="127" t="s">
        <v>364</v>
      </c>
      <c r="G2628" s="128"/>
      <c r="H2628" s="127">
        <v>741</v>
      </c>
      <c r="I2628" s="132">
        <f t="shared" si="100"/>
        <v>666.9</v>
      </c>
      <c r="J2628" s="132">
        <f t="shared" ref="J2628:J2632" si="101">H2628*0.8</f>
        <v>592.8</v>
      </c>
    </row>
    <row r="2629" s="9" customFormat="true" spans="1:10">
      <c r="A2629" s="127" t="s">
        <v>72</v>
      </c>
      <c r="B2629" s="128">
        <v>330403008</v>
      </c>
      <c r="C2629" s="129" t="s">
        <v>4523</v>
      </c>
      <c r="D2629" s="136"/>
      <c r="E2629" s="128"/>
      <c r="F2629" s="127" t="s">
        <v>33</v>
      </c>
      <c r="G2629" s="128"/>
      <c r="H2629" s="127">
        <v>250</v>
      </c>
      <c r="I2629" s="132">
        <f t="shared" si="100"/>
        <v>225</v>
      </c>
      <c r="J2629" s="132">
        <f t="shared" si="101"/>
        <v>200</v>
      </c>
    </row>
    <row r="2630" s="9" customFormat="true" spans="1:10">
      <c r="A2630" s="127" t="s">
        <v>72</v>
      </c>
      <c r="B2630" s="128" t="s">
        <v>4524</v>
      </c>
      <c r="C2630" s="146" t="s">
        <v>4525</v>
      </c>
      <c r="D2630" s="128"/>
      <c r="E2630" s="128"/>
      <c r="F2630" s="127" t="s">
        <v>33</v>
      </c>
      <c r="G2630" s="128"/>
      <c r="H2630" s="127">
        <v>250</v>
      </c>
      <c r="I2630" s="132">
        <f t="shared" si="100"/>
        <v>225</v>
      </c>
      <c r="J2630" s="132">
        <f t="shared" si="101"/>
        <v>200</v>
      </c>
    </row>
    <row r="2631" s="9" customFormat="true" spans="1:10">
      <c r="A2631" s="127" t="s">
        <v>72</v>
      </c>
      <c r="B2631" s="128" t="s">
        <v>4526</v>
      </c>
      <c r="C2631" s="146" t="s">
        <v>4527</v>
      </c>
      <c r="D2631" s="128"/>
      <c r="E2631" s="128"/>
      <c r="F2631" s="127" t="s">
        <v>33</v>
      </c>
      <c r="G2631" s="128"/>
      <c r="H2631" s="127">
        <v>250</v>
      </c>
      <c r="I2631" s="132">
        <f t="shared" si="100"/>
        <v>225</v>
      </c>
      <c r="J2631" s="132">
        <f t="shared" si="101"/>
        <v>200</v>
      </c>
    </row>
    <row r="2632" s="9" customFormat="true" ht="57" spans="1:10">
      <c r="A2632" s="127" t="s">
        <v>72</v>
      </c>
      <c r="B2632" s="128" t="s">
        <v>4528</v>
      </c>
      <c r="C2632" s="129" t="s">
        <v>4529</v>
      </c>
      <c r="D2632" s="128" t="s">
        <v>4530</v>
      </c>
      <c r="E2632" s="128" t="s">
        <v>4531</v>
      </c>
      <c r="F2632" s="127" t="s">
        <v>3327</v>
      </c>
      <c r="G2632" s="128"/>
      <c r="H2632" s="127">
        <v>700</v>
      </c>
      <c r="I2632" s="132">
        <f t="shared" si="100"/>
        <v>630</v>
      </c>
      <c r="J2632" s="132">
        <f t="shared" si="101"/>
        <v>560</v>
      </c>
    </row>
    <row r="2633" s="9" customFormat="true" spans="1:10">
      <c r="A2633" s="127" t="s">
        <v>72</v>
      </c>
      <c r="B2633" s="128">
        <v>330404</v>
      </c>
      <c r="C2633" s="129" t="s">
        <v>4532</v>
      </c>
      <c r="D2633" s="128"/>
      <c r="E2633" s="128"/>
      <c r="F2633" s="127"/>
      <c r="G2633" s="128"/>
      <c r="H2633" s="127"/>
      <c r="I2633" s="132"/>
      <c r="J2633" s="132"/>
    </row>
    <row r="2634" s="9" customFormat="true" ht="42.75" spans="1:10">
      <c r="A2634" s="127" t="s">
        <v>72</v>
      </c>
      <c r="B2634" s="128">
        <v>330404001</v>
      </c>
      <c r="C2634" s="129" t="s">
        <v>4533</v>
      </c>
      <c r="D2634" s="128"/>
      <c r="E2634" s="128" t="s">
        <v>4534</v>
      </c>
      <c r="F2634" s="127" t="s">
        <v>33</v>
      </c>
      <c r="G2634" s="128"/>
      <c r="H2634" s="127">
        <v>1300</v>
      </c>
      <c r="I2634" s="132">
        <f t="shared" ref="I2634:I2637" si="102">H2634*0.9</f>
        <v>1170</v>
      </c>
      <c r="J2634" s="132">
        <f t="shared" ref="J2634:J2636" si="103">H2634*0.8</f>
        <v>1040</v>
      </c>
    </row>
    <row r="2635" s="9" customFormat="true" spans="1:10">
      <c r="A2635" s="127" t="s">
        <v>72</v>
      </c>
      <c r="B2635" s="128">
        <v>330404002</v>
      </c>
      <c r="C2635" s="129" t="s">
        <v>4535</v>
      </c>
      <c r="D2635" s="128"/>
      <c r="E2635" s="128" t="s">
        <v>4536</v>
      </c>
      <c r="F2635" s="127" t="s">
        <v>33</v>
      </c>
      <c r="G2635" s="128"/>
      <c r="H2635" s="127">
        <v>1200</v>
      </c>
      <c r="I2635" s="132">
        <f t="shared" si="102"/>
        <v>1080</v>
      </c>
      <c r="J2635" s="132">
        <f t="shared" si="103"/>
        <v>960</v>
      </c>
    </row>
    <row r="2636" s="9" customFormat="true" spans="1:10">
      <c r="A2636" s="127" t="s">
        <v>72</v>
      </c>
      <c r="B2636" s="128">
        <v>330404003</v>
      </c>
      <c r="C2636" s="129" t="s">
        <v>4537</v>
      </c>
      <c r="D2636" s="128"/>
      <c r="E2636" s="128"/>
      <c r="F2636" s="127" t="s">
        <v>364</v>
      </c>
      <c r="G2636" s="128"/>
      <c r="H2636" s="127">
        <v>190</v>
      </c>
      <c r="I2636" s="132">
        <f t="shared" si="102"/>
        <v>171</v>
      </c>
      <c r="J2636" s="132">
        <f t="shared" si="103"/>
        <v>152</v>
      </c>
    </row>
    <row r="2637" s="9" customFormat="true" spans="1:10">
      <c r="A2637" s="127" t="s">
        <v>72</v>
      </c>
      <c r="B2637" s="128">
        <v>330404004</v>
      </c>
      <c r="C2637" s="129" t="s">
        <v>4538</v>
      </c>
      <c r="D2637" s="128" t="s">
        <v>4539</v>
      </c>
      <c r="E2637" s="128"/>
      <c r="F2637" s="127" t="s">
        <v>33</v>
      </c>
      <c r="G2637" s="128"/>
      <c r="H2637" s="127">
        <v>202</v>
      </c>
      <c r="I2637" s="132">
        <f t="shared" si="102"/>
        <v>181.8</v>
      </c>
      <c r="J2637" s="121">
        <v>161.6</v>
      </c>
    </row>
    <row r="2638" s="9" customFormat="true" spans="1:10">
      <c r="A2638" s="127" t="s">
        <v>72</v>
      </c>
      <c r="B2638" s="128">
        <v>330404005</v>
      </c>
      <c r="C2638" s="129" t="s">
        <v>4540</v>
      </c>
      <c r="D2638" s="128"/>
      <c r="E2638" s="128" t="s">
        <v>4536</v>
      </c>
      <c r="F2638" s="127" t="s">
        <v>33</v>
      </c>
      <c r="G2638" s="128"/>
      <c r="H2638" s="127" t="s">
        <v>78</v>
      </c>
      <c r="I2638" s="132" t="s">
        <v>78</v>
      </c>
      <c r="J2638" s="127" t="s">
        <v>78</v>
      </c>
    </row>
    <row r="2639" s="9" customFormat="true" spans="1:10">
      <c r="A2639" s="127" t="s">
        <v>72</v>
      </c>
      <c r="B2639" s="128">
        <v>330404006</v>
      </c>
      <c r="C2639" s="129" t="s">
        <v>4541</v>
      </c>
      <c r="D2639" s="128"/>
      <c r="E2639" s="128"/>
      <c r="F2639" s="127" t="s">
        <v>33</v>
      </c>
      <c r="G2639" s="128"/>
      <c r="H2639" s="127">
        <v>983</v>
      </c>
      <c r="I2639" s="132">
        <f t="shared" ref="I2639:I2649" si="104">H2639*0.9</f>
        <v>884.7</v>
      </c>
      <c r="J2639" s="121">
        <v>786.4</v>
      </c>
    </row>
    <row r="2640" s="9" customFormat="true" spans="1:10">
      <c r="A2640" s="127" t="s">
        <v>72</v>
      </c>
      <c r="B2640" s="128">
        <v>330404007</v>
      </c>
      <c r="C2640" s="129" t="s">
        <v>4542</v>
      </c>
      <c r="D2640" s="136"/>
      <c r="E2640" s="128"/>
      <c r="F2640" s="127" t="s">
        <v>33</v>
      </c>
      <c r="G2640" s="128"/>
      <c r="H2640" s="127">
        <v>882</v>
      </c>
      <c r="I2640" s="132">
        <f t="shared" si="104"/>
        <v>793.8</v>
      </c>
      <c r="J2640" s="121">
        <v>705.6</v>
      </c>
    </row>
    <row r="2641" s="9" customFormat="true" spans="1:10">
      <c r="A2641" s="127" t="s">
        <v>72</v>
      </c>
      <c r="B2641" s="128" t="s">
        <v>4543</v>
      </c>
      <c r="C2641" s="146" t="s">
        <v>4544</v>
      </c>
      <c r="D2641" s="128"/>
      <c r="E2641" s="128"/>
      <c r="F2641" s="127" t="s">
        <v>33</v>
      </c>
      <c r="G2641" s="128"/>
      <c r="H2641" s="127">
        <v>882</v>
      </c>
      <c r="I2641" s="132">
        <f t="shared" si="104"/>
        <v>793.8</v>
      </c>
      <c r="J2641" s="121">
        <v>705.6</v>
      </c>
    </row>
    <row r="2642" s="9" customFormat="true" ht="63" spans="1:10">
      <c r="A2642" s="127" t="s">
        <v>72</v>
      </c>
      <c r="B2642" s="128" t="s">
        <v>4545</v>
      </c>
      <c r="C2642" s="84" t="s">
        <v>4546</v>
      </c>
      <c r="D2642" s="75" t="s">
        <v>4547</v>
      </c>
      <c r="E2642" s="75"/>
      <c r="F2642" s="27" t="s">
        <v>364</v>
      </c>
      <c r="G2642" s="128"/>
      <c r="H2642" s="127">
        <v>882</v>
      </c>
      <c r="I2642" s="132">
        <f t="shared" si="104"/>
        <v>793.8</v>
      </c>
      <c r="J2642" s="121">
        <v>705.6</v>
      </c>
    </row>
    <row r="2643" s="9" customFormat="true" ht="42.75" spans="1:10">
      <c r="A2643" s="127" t="s">
        <v>72</v>
      </c>
      <c r="B2643" s="128">
        <v>330404009</v>
      </c>
      <c r="C2643" s="129" t="s">
        <v>4548</v>
      </c>
      <c r="D2643" s="128"/>
      <c r="E2643" s="128" t="s">
        <v>4549</v>
      </c>
      <c r="F2643" s="127" t="s">
        <v>33</v>
      </c>
      <c r="G2643" s="128"/>
      <c r="H2643" s="127">
        <v>1672</v>
      </c>
      <c r="I2643" s="132">
        <f t="shared" si="104"/>
        <v>1504.8</v>
      </c>
      <c r="J2643" s="132">
        <f t="shared" ref="J2643:J2649" si="105">H2643*0.8</f>
        <v>1337.6</v>
      </c>
    </row>
    <row r="2644" s="9" customFormat="true" ht="23.25" customHeight="true" spans="1:10">
      <c r="A2644" s="127" t="s">
        <v>72</v>
      </c>
      <c r="B2644" s="128">
        <v>330404011</v>
      </c>
      <c r="C2644" s="129" t="s">
        <v>4550</v>
      </c>
      <c r="D2644" s="128"/>
      <c r="E2644" s="128" t="s">
        <v>4376</v>
      </c>
      <c r="F2644" s="127" t="s">
        <v>33</v>
      </c>
      <c r="G2644" s="128"/>
      <c r="H2644" s="127">
        <v>1580</v>
      </c>
      <c r="I2644" s="132">
        <f t="shared" si="104"/>
        <v>1422</v>
      </c>
      <c r="J2644" s="121">
        <v>1264</v>
      </c>
    </row>
    <row r="2645" s="9" customFormat="true" ht="28.5" spans="1:10">
      <c r="A2645" s="127" t="s">
        <v>72</v>
      </c>
      <c r="B2645" s="128">
        <v>330404013</v>
      </c>
      <c r="C2645" s="129" t="s">
        <v>4551</v>
      </c>
      <c r="D2645" s="128"/>
      <c r="E2645" s="128" t="s">
        <v>4552</v>
      </c>
      <c r="F2645" s="127" t="s">
        <v>33</v>
      </c>
      <c r="G2645" s="128"/>
      <c r="H2645" s="127">
        <v>1263</v>
      </c>
      <c r="I2645" s="132">
        <f t="shared" si="104"/>
        <v>1136.7</v>
      </c>
      <c r="J2645" s="132">
        <f t="shared" si="105"/>
        <v>1010.4</v>
      </c>
    </row>
    <row r="2646" s="9" customFormat="true" ht="28.5" spans="1:10">
      <c r="A2646" s="127" t="s">
        <v>72</v>
      </c>
      <c r="B2646" s="128" t="s">
        <v>4553</v>
      </c>
      <c r="C2646" s="129" t="s">
        <v>4554</v>
      </c>
      <c r="D2646" s="128" t="s">
        <v>4555</v>
      </c>
      <c r="E2646" s="128"/>
      <c r="F2646" s="127" t="s">
        <v>3327</v>
      </c>
      <c r="G2646" s="136"/>
      <c r="H2646" s="127">
        <v>1042</v>
      </c>
      <c r="I2646" s="132">
        <f t="shared" si="104"/>
        <v>937.8</v>
      </c>
      <c r="J2646" s="132">
        <f t="shared" si="105"/>
        <v>833.6</v>
      </c>
    </row>
    <row r="2647" s="9" customFormat="true" spans="1:10">
      <c r="A2647" s="127" t="s">
        <v>72</v>
      </c>
      <c r="B2647" s="179" t="s">
        <v>4556</v>
      </c>
      <c r="C2647" s="129" t="s">
        <v>4557</v>
      </c>
      <c r="D2647" s="128"/>
      <c r="E2647" s="128"/>
      <c r="F2647" s="127" t="s">
        <v>3327</v>
      </c>
      <c r="G2647" s="128"/>
      <c r="H2647" s="127">
        <v>1354.6</v>
      </c>
      <c r="I2647" s="132">
        <f t="shared" si="104"/>
        <v>1219.14</v>
      </c>
      <c r="J2647" s="132">
        <f t="shared" si="105"/>
        <v>1083.68</v>
      </c>
    </row>
    <row r="2648" s="9" customFormat="true" spans="1:10">
      <c r="A2648" s="127" t="s">
        <v>72</v>
      </c>
      <c r="B2648" s="128" t="s">
        <v>4558</v>
      </c>
      <c r="C2648" s="129" t="s">
        <v>4559</v>
      </c>
      <c r="D2648" s="128"/>
      <c r="E2648" s="128" t="s">
        <v>4560</v>
      </c>
      <c r="F2648" s="127" t="s">
        <v>3327</v>
      </c>
      <c r="G2648" s="128"/>
      <c r="H2648" s="127">
        <v>1000</v>
      </c>
      <c r="I2648" s="132">
        <f t="shared" si="104"/>
        <v>900</v>
      </c>
      <c r="J2648" s="132">
        <f t="shared" si="105"/>
        <v>800</v>
      </c>
    </row>
    <row r="2649" s="8" customFormat="true" ht="28.5" spans="1:10">
      <c r="A2649" s="121" t="s">
        <v>72</v>
      </c>
      <c r="B2649" s="158" t="s">
        <v>4561</v>
      </c>
      <c r="C2649" s="146" t="s">
        <v>4562</v>
      </c>
      <c r="D2649" s="147" t="s">
        <v>4563</v>
      </c>
      <c r="E2649" s="147"/>
      <c r="F2649" s="121" t="s">
        <v>3327</v>
      </c>
      <c r="G2649" s="147"/>
      <c r="H2649" s="121">
        <v>5250</v>
      </c>
      <c r="I2649" s="132">
        <f t="shared" si="104"/>
        <v>4725</v>
      </c>
      <c r="J2649" s="132">
        <f t="shared" si="105"/>
        <v>4200</v>
      </c>
    </row>
    <row r="2650" s="9" customFormat="true" ht="28.5" spans="1:10">
      <c r="A2650" s="127"/>
      <c r="B2650" s="128">
        <v>330405</v>
      </c>
      <c r="C2650" s="129" t="s">
        <v>4564</v>
      </c>
      <c r="D2650" s="128"/>
      <c r="E2650" s="128"/>
      <c r="F2650" s="127"/>
      <c r="G2650" s="128"/>
      <c r="H2650" s="127"/>
      <c r="I2650" s="132"/>
      <c r="J2650" s="132"/>
    </row>
    <row r="2651" s="9" customFormat="true" spans="1:10">
      <c r="A2651" s="127" t="s">
        <v>72</v>
      </c>
      <c r="B2651" s="128">
        <v>330405001</v>
      </c>
      <c r="C2651" s="129" t="s">
        <v>4565</v>
      </c>
      <c r="D2651" s="128"/>
      <c r="E2651" s="128" t="s">
        <v>4536</v>
      </c>
      <c r="F2651" s="127" t="s">
        <v>33</v>
      </c>
      <c r="G2651" s="128"/>
      <c r="H2651" s="127">
        <v>1164</v>
      </c>
      <c r="I2651" s="132">
        <f t="shared" ref="I2651:I2653" si="106">H2651*0.9</f>
        <v>1047.6</v>
      </c>
      <c r="J2651" s="132">
        <f t="shared" ref="J2651:J2653" si="107">H2651*0.8</f>
        <v>931.2</v>
      </c>
    </row>
    <row r="2652" s="9" customFormat="true" spans="1:10">
      <c r="A2652" s="127" t="s">
        <v>72</v>
      </c>
      <c r="B2652" s="128">
        <v>330405002</v>
      </c>
      <c r="C2652" s="129" t="s">
        <v>4566</v>
      </c>
      <c r="D2652" s="128"/>
      <c r="E2652" s="128"/>
      <c r="F2652" s="127" t="s">
        <v>33</v>
      </c>
      <c r="G2652" s="128"/>
      <c r="H2652" s="127">
        <v>911</v>
      </c>
      <c r="I2652" s="132">
        <f t="shared" si="106"/>
        <v>819.9</v>
      </c>
      <c r="J2652" s="132">
        <f t="shared" si="107"/>
        <v>728.8</v>
      </c>
    </row>
    <row r="2653" s="9" customFormat="true" spans="1:10">
      <c r="A2653" s="127" t="s">
        <v>72</v>
      </c>
      <c r="B2653" s="128">
        <v>330405003</v>
      </c>
      <c r="C2653" s="129" t="s">
        <v>4567</v>
      </c>
      <c r="D2653" s="128"/>
      <c r="E2653" s="128" t="s">
        <v>4536</v>
      </c>
      <c r="F2653" s="127" t="s">
        <v>33</v>
      </c>
      <c r="G2653" s="128"/>
      <c r="H2653" s="127">
        <v>1300</v>
      </c>
      <c r="I2653" s="132">
        <f t="shared" si="106"/>
        <v>1170</v>
      </c>
      <c r="J2653" s="132">
        <f t="shared" si="107"/>
        <v>1040</v>
      </c>
    </row>
    <row r="2654" s="9" customFormat="true" spans="1:10">
      <c r="A2654" s="127" t="s">
        <v>72</v>
      </c>
      <c r="B2654" s="128">
        <v>330405004</v>
      </c>
      <c r="C2654" s="129" t="s">
        <v>4568</v>
      </c>
      <c r="D2654" s="128"/>
      <c r="E2654" s="128" t="s">
        <v>4536</v>
      </c>
      <c r="F2654" s="127" t="s">
        <v>33</v>
      </c>
      <c r="G2654" s="128"/>
      <c r="H2654" s="127" t="s">
        <v>78</v>
      </c>
      <c r="I2654" s="132" t="s">
        <v>78</v>
      </c>
      <c r="J2654" s="127" t="s">
        <v>78</v>
      </c>
    </row>
    <row r="2655" s="9" customFormat="true" spans="1:10">
      <c r="A2655" s="127" t="s">
        <v>72</v>
      </c>
      <c r="B2655" s="128">
        <v>330405005</v>
      </c>
      <c r="C2655" s="129" t="s">
        <v>4569</v>
      </c>
      <c r="D2655" s="128"/>
      <c r="E2655" s="128" t="s">
        <v>4536</v>
      </c>
      <c r="F2655" s="127" t="s">
        <v>33</v>
      </c>
      <c r="G2655" s="128"/>
      <c r="H2655" s="127">
        <v>1510</v>
      </c>
      <c r="I2655" s="132">
        <f t="shared" ref="I2655:I2659" si="108">H2655*0.9</f>
        <v>1359</v>
      </c>
      <c r="J2655" s="132">
        <f t="shared" ref="J2655:J2659" si="109">H2655*0.8</f>
        <v>1208</v>
      </c>
    </row>
    <row r="2656" s="9" customFormat="true" ht="28.5" spans="1:10">
      <c r="A2656" s="127" t="s">
        <v>72</v>
      </c>
      <c r="B2656" s="128">
        <v>330405006</v>
      </c>
      <c r="C2656" s="129" t="s">
        <v>4570</v>
      </c>
      <c r="D2656" s="128"/>
      <c r="E2656" s="128" t="s">
        <v>4571</v>
      </c>
      <c r="F2656" s="127" t="s">
        <v>33</v>
      </c>
      <c r="G2656" s="128"/>
      <c r="H2656" s="127">
        <v>1200</v>
      </c>
      <c r="I2656" s="132">
        <f t="shared" si="108"/>
        <v>1080</v>
      </c>
      <c r="J2656" s="132">
        <f t="shared" si="109"/>
        <v>960</v>
      </c>
    </row>
    <row r="2657" s="9" customFormat="true" spans="1:10">
      <c r="A2657" s="127" t="s">
        <v>72</v>
      </c>
      <c r="B2657" s="128">
        <v>330405007</v>
      </c>
      <c r="C2657" s="129" t="s">
        <v>4572</v>
      </c>
      <c r="D2657" s="128"/>
      <c r="E2657" s="128" t="s">
        <v>4536</v>
      </c>
      <c r="F2657" s="127" t="s">
        <v>33</v>
      </c>
      <c r="G2657" s="128"/>
      <c r="H2657" s="127">
        <v>1073</v>
      </c>
      <c r="I2657" s="132">
        <f t="shared" si="108"/>
        <v>965.7</v>
      </c>
      <c r="J2657" s="132">
        <f t="shared" si="109"/>
        <v>858.4</v>
      </c>
    </row>
    <row r="2658" s="9" customFormat="true" spans="1:10">
      <c r="A2658" s="127" t="s">
        <v>72</v>
      </c>
      <c r="B2658" s="128">
        <v>330405008</v>
      </c>
      <c r="C2658" s="129" t="s">
        <v>4573</v>
      </c>
      <c r="D2658" s="128" t="s">
        <v>4574</v>
      </c>
      <c r="E2658" s="128" t="s">
        <v>4536</v>
      </c>
      <c r="F2658" s="127" t="s">
        <v>33</v>
      </c>
      <c r="G2658" s="128"/>
      <c r="H2658" s="127">
        <v>1425</v>
      </c>
      <c r="I2658" s="132">
        <f t="shared" si="108"/>
        <v>1282.5</v>
      </c>
      <c r="J2658" s="132">
        <f t="shared" si="109"/>
        <v>1140</v>
      </c>
    </row>
    <row r="2659" s="9" customFormat="true" ht="28.5" spans="1:10">
      <c r="A2659" s="127" t="s">
        <v>72</v>
      </c>
      <c r="B2659" s="128">
        <v>330405009</v>
      </c>
      <c r="C2659" s="129" t="s">
        <v>4575</v>
      </c>
      <c r="D2659" s="128"/>
      <c r="E2659" s="128" t="s">
        <v>4576</v>
      </c>
      <c r="F2659" s="127" t="s">
        <v>33</v>
      </c>
      <c r="G2659" s="128"/>
      <c r="H2659" s="127">
        <v>1235</v>
      </c>
      <c r="I2659" s="132">
        <f t="shared" si="108"/>
        <v>1111.5</v>
      </c>
      <c r="J2659" s="132">
        <f t="shared" si="109"/>
        <v>988</v>
      </c>
    </row>
    <row r="2660" s="9" customFormat="true" spans="1:10">
      <c r="A2660" s="127" t="s">
        <v>72</v>
      </c>
      <c r="B2660" s="128">
        <v>330405010</v>
      </c>
      <c r="C2660" s="129" t="s">
        <v>4577</v>
      </c>
      <c r="D2660" s="128"/>
      <c r="E2660" s="128" t="s">
        <v>4536</v>
      </c>
      <c r="F2660" s="127"/>
      <c r="G2660" s="128"/>
      <c r="H2660" s="127"/>
      <c r="I2660" s="132"/>
      <c r="J2660" s="132"/>
    </row>
    <row r="2661" s="9" customFormat="true" spans="1:10">
      <c r="A2661" s="127" t="s">
        <v>72</v>
      </c>
      <c r="B2661" s="128" t="s">
        <v>4578</v>
      </c>
      <c r="C2661" s="129" t="s">
        <v>4579</v>
      </c>
      <c r="D2661" s="128"/>
      <c r="E2661" s="128"/>
      <c r="F2661" s="127" t="s">
        <v>364</v>
      </c>
      <c r="G2661" s="128"/>
      <c r="H2661" s="127">
        <v>700</v>
      </c>
      <c r="I2661" s="132">
        <f t="shared" ref="I2661:I2682" si="110">H2661*0.9</f>
        <v>630</v>
      </c>
      <c r="J2661" s="132">
        <f t="shared" ref="J2661:J2673" si="111">H2661*0.8</f>
        <v>560</v>
      </c>
    </row>
    <row r="2662" s="9" customFormat="true" spans="1:10">
      <c r="A2662" s="127" t="s">
        <v>72</v>
      </c>
      <c r="B2662" s="128" t="s">
        <v>4580</v>
      </c>
      <c r="C2662" s="129" t="s">
        <v>4581</v>
      </c>
      <c r="D2662" s="128"/>
      <c r="E2662" s="128"/>
      <c r="F2662" s="127" t="s">
        <v>364</v>
      </c>
      <c r="G2662" s="128"/>
      <c r="H2662" s="127">
        <v>890</v>
      </c>
      <c r="I2662" s="132">
        <f t="shared" si="110"/>
        <v>801</v>
      </c>
      <c r="J2662" s="132">
        <f t="shared" si="111"/>
        <v>712</v>
      </c>
    </row>
    <row r="2663" s="9" customFormat="true" spans="1:10">
      <c r="A2663" s="127" t="s">
        <v>72</v>
      </c>
      <c r="B2663" s="128" t="s">
        <v>4582</v>
      </c>
      <c r="C2663" s="129" t="s">
        <v>4583</v>
      </c>
      <c r="D2663" s="128"/>
      <c r="E2663" s="128"/>
      <c r="F2663" s="127" t="s">
        <v>364</v>
      </c>
      <c r="G2663" s="128"/>
      <c r="H2663" s="127">
        <v>700</v>
      </c>
      <c r="I2663" s="132">
        <f t="shared" si="110"/>
        <v>630</v>
      </c>
      <c r="J2663" s="132">
        <f t="shared" si="111"/>
        <v>560</v>
      </c>
    </row>
    <row r="2664" s="9" customFormat="true" spans="1:10">
      <c r="A2664" s="127" t="s">
        <v>72</v>
      </c>
      <c r="B2664" s="128">
        <v>330405011</v>
      </c>
      <c r="C2664" s="129" t="s">
        <v>4584</v>
      </c>
      <c r="D2664" s="136"/>
      <c r="E2664" s="128" t="s">
        <v>4536</v>
      </c>
      <c r="F2664" s="127" t="s">
        <v>33</v>
      </c>
      <c r="G2664" s="136"/>
      <c r="H2664" s="127">
        <v>1000</v>
      </c>
      <c r="I2664" s="132">
        <f t="shared" si="110"/>
        <v>900</v>
      </c>
      <c r="J2664" s="132">
        <f t="shared" si="111"/>
        <v>800</v>
      </c>
    </row>
    <row r="2665" s="9" customFormat="true" ht="28.5" spans="1:10">
      <c r="A2665" s="127" t="s">
        <v>72</v>
      </c>
      <c r="B2665" s="128" t="s">
        <v>4585</v>
      </c>
      <c r="C2665" s="146" t="s">
        <v>4586</v>
      </c>
      <c r="D2665" s="128"/>
      <c r="E2665" s="128"/>
      <c r="F2665" s="127" t="s">
        <v>33</v>
      </c>
      <c r="G2665" s="128"/>
      <c r="H2665" s="127">
        <v>100</v>
      </c>
      <c r="I2665" s="132">
        <f t="shared" si="110"/>
        <v>90</v>
      </c>
      <c r="J2665" s="132">
        <f t="shared" si="111"/>
        <v>80</v>
      </c>
    </row>
    <row r="2666" s="9" customFormat="true" spans="1:10">
      <c r="A2666" s="127" t="s">
        <v>72</v>
      </c>
      <c r="B2666" s="128" t="s">
        <v>4587</v>
      </c>
      <c r="C2666" s="146" t="s">
        <v>4588</v>
      </c>
      <c r="D2666" s="128"/>
      <c r="E2666" s="128" t="s">
        <v>4536</v>
      </c>
      <c r="F2666" s="127" t="s">
        <v>33</v>
      </c>
      <c r="G2666" s="128"/>
      <c r="H2666" s="127">
        <v>1000</v>
      </c>
      <c r="I2666" s="132">
        <f t="shared" si="110"/>
        <v>900</v>
      </c>
      <c r="J2666" s="132">
        <f t="shared" si="111"/>
        <v>800</v>
      </c>
    </row>
    <row r="2667" s="9" customFormat="true" ht="28.5" spans="1:10">
      <c r="A2667" s="127" t="s">
        <v>72</v>
      </c>
      <c r="B2667" s="128" t="s">
        <v>4589</v>
      </c>
      <c r="C2667" s="146" t="s">
        <v>4590</v>
      </c>
      <c r="D2667" s="128"/>
      <c r="E2667" s="128"/>
      <c r="F2667" s="127" t="s">
        <v>33</v>
      </c>
      <c r="G2667" s="128"/>
      <c r="H2667" s="127">
        <v>100</v>
      </c>
      <c r="I2667" s="132">
        <f t="shared" si="110"/>
        <v>90</v>
      </c>
      <c r="J2667" s="132">
        <f t="shared" si="111"/>
        <v>80</v>
      </c>
    </row>
    <row r="2668" s="9" customFormat="true" spans="1:10">
      <c r="A2668" s="127" t="s">
        <v>72</v>
      </c>
      <c r="B2668" s="128" t="s">
        <v>4591</v>
      </c>
      <c r="C2668" s="146" t="s">
        <v>4592</v>
      </c>
      <c r="D2668" s="128"/>
      <c r="E2668" s="128" t="s">
        <v>4536</v>
      </c>
      <c r="F2668" s="127" t="s">
        <v>33</v>
      </c>
      <c r="G2668" s="128"/>
      <c r="H2668" s="143">
        <v>1710</v>
      </c>
      <c r="I2668" s="144">
        <v>1539</v>
      </c>
      <c r="J2668" s="144">
        <v>1368</v>
      </c>
    </row>
    <row r="2669" s="9" customFormat="true" ht="28.5" spans="1:10">
      <c r="A2669" s="127" t="s">
        <v>72</v>
      </c>
      <c r="B2669" s="128" t="s">
        <v>4593</v>
      </c>
      <c r="C2669" s="146" t="s">
        <v>4594</v>
      </c>
      <c r="D2669" s="128"/>
      <c r="E2669" s="128"/>
      <c r="F2669" s="127" t="s">
        <v>33</v>
      </c>
      <c r="G2669" s="128"/>
      <c r="H2669" s="127">
        <v>100</v>
      </c>
      <c r="I2669" s="132">
        <f t="shared" si="110"/>
        <v>90</v>
      </c>
      <c r="J2669" s="132">
        <f t="shared" si="111"/>
        <v>80</v>
      </c>
    </row>
    <row r="2670" s="9" customFormat="true" spans="1:10">
      <c r="A2670" s="127" t="s">
        <v>72</v>
      </c>
      <c r="B2670" s="128">
        <v>330405012</v>
      </c>
      <c r="C2670" s="129" t="s">
        <v>4595</v>
      </c>
      <c r="D2670" s="128"/>
      <c r="E2670" s="128" t="s">
        <v>4536</v>
      </c>
      <c r="F2670" s="127" t="s">
        <v>33</v>
      </c>
      <c r="G2670" s="128"/>
      <c r="H2670" s="127">
        <v>1050</v>
      </c>
      <c r="I2670" s="132">
        <f t="shared" si="110"/>
        <v>945</v>
      </c>
      <c r="J2670" s="132">
        <f t="shared" si="111"/>
        <v>840</v>
      </c>
    </row>
    <row r="2671" s="9" customFormat="true" ht="28.5" spans="1:10">
      <c r="A2671" s="127" t="s">
        <v>72</v>
      </c>
      <c r="B2671" s="128">
        <v>330405013</v>
      </c>
      <c r="C2671" s="129" t="s">
        <v>4596</v>
      </c>
      <c r="D2671" s="128" t="s">
        <v>4597</v>
      </c>
      <c r="E2671" s="128" t="s">
        <v>4536</v>
      </c>
      <c r="F2671" s="127" t="s">
        <v>33</v>
      </c>
      <c r="G2671" s="128"/>
      <c r="H2671" s="127">
        <v>1400</v>
      </c>
      <c r="I2671" s="132">
        <f t="shared" si="110"/>
        <v>1260</v>
      </c>
      <c r="J2671" s="132">
        <f t="shared" si="111"/>
        <v>1120</v>
      </c>
    </row>
    <row r="2672" s="9" customFormat="true" ht="28.5" spans="1:10">
      <c r="A2672" s="127" t="s">
        <v>72</v>
      </c>
      <c r="B2672" s="128">
        <v>330405014</v>
      </c>
      <c r="C2672" s="129" t="s">
        <v>4598</v>
      </c>
      <c r="D2672" s="128"/>
      <c r="E2672" s="128" t="s">
        <v>4599</v>
      </c>
      <c r="F2672" s="127" t="s">
        <v>33</v>
      </c>
      <c r="G2672" s="128"/>
      <c r="H2672" s="127">
        <v>1680</v>
      </c>
      <c r="I2672" s="132">
        <f t="shared" si="110"/>
        <v>1512</v>
      </c>
      <c r="J2672" s="132">
        <f t="shared" si="111"/>
        <v>1344</v>
      </c>
    </row>
    <row r="2673" s="9" customFormat="true" spans="1:10">
      <c r="A2673" s="127" t="s">
        <v>72</v>
      </c>
      <c r="B2673" s="128">
        <v>330405015</v>
      </c>
      <c r="C2673" s="129" t="s">
        <v>4600</v>
      </c>
      <c r="D2673" s="128"/>
      <c r="E2673" s="128" t="s">
        <v>4536</v>
      </c>
      <c r="F2673" s="127" t="s">
        <v>33</v>
      </c>
      <c r="G2673" s="128"/>
      <c r="H2673" s="127">
        <v>1464</v>
      </c>
      <c r="I2673" s="132">
        <f t="shared" si="110"/>
        <v>1317.6</v>
      </c>
      <c r="J2673" s="132">
        <f t="shared" si="111"/>
        <v>1171.2</v>
      </c>
    </row>
    <row r="2674" s="9" customFormat="true" spans="1:10">
      <c r="A2674" s="127" t="s">
        <v>72</v>
      </c>
      <c r="B2674" s="128">
        <v>330405016</v>
      </c>
      <c r="C2674" s="129" t="s">
        <v>4601</v>
      </c>
      <c r="D2674" s="128"/>
      <c r="E2674" s="128" t="s">
        <v>4536</v>
      </c>
      <c r="F2674" s="127" t="s">
        <v>33</v>
      </c>
      <c r="G2674" s="128"/>
      <c r="H2674" s="127">
        <v>1915</v>
      </c>
      <c r="I2674" s="132">
        <f t="shared" si="110"/>
        <v>1723.5</v>
      </c>
      <c r="J2674" s="121">
        <v>1532</v>
      </c>
    </row>
    <row r="2675" s="9" customFormat="true" ht="42.75" spans="1:10">
      <c r="A2675" s="127" t="s">
        <v>72</v>
      </c>
      <c r="B2675" s="51">
        <v>330405017</v>
      </c>
      <c r="C2675" s="51" t="s">
        <v>4602</v>
      </c>
      <c r="D2675" s="52"/>
      <c r="E2675" s="52" t="s">
        <v>4603</v>
      </c>
      <c r="F2675" s="127" t="s">
        <v>33</v>
      </c>
      <c r="G2675" s="128"/>
      <c r="H2675" s="127">
        <v>1377</v>
      </c>
      <c r="I2675" s="132">
        <f t="shared" si="110"/>
        <v>1239.3</v>
      </c>
      <c r="J2675" s="132">
        <f t="shared" ref="J2675:J2681" si="112">H2675*0.8</f>
        <v>1101.6</v>
      </c>
    </row>
    <row r="2676" s="9" customFormat="true" spans="1:10">
      <c r="A2676" s="127" t="s">
        <v>72</v>
      </c>
      <c r="B2676" s="128">
        <v>330405018</v>
      </c>
      <c r="C2676" s="129" t="s">
        <v>4604</v>
      </c>
      <c r="D2676" s="128"/>
      <c r="E2676" s="128" t="s">
        <v>2938</v>
      </c>
      <c r="F2676" s="127" t="s">
        <v>33</v>
      </c>
      <c r="G2676" s="128"/>
      <c r="H2676" s="127">
        <v>959</v>
      </c>
      <c r="I2676" s="132">
        <f t="shared" si="110"/>
        <v>863.1</v>
      </c>
      <c r="J2676" s="132">
        <f t="shared" si="112"/>
        <v>767.2</v>
      </c>
    </row>
    <row r="2677" s="9" customFormat="true" spans="1:10">
      <c r="A2677" s="127" t="s">
        <v>72</v>
      </c>
      <c r="B2677" s="128">
        <v>330405019</v>
      </c>
      <c r="C2677" s="129" t="s">
        <v>4605</v>
      </c>
      <c r="D2677" s="128"/>
      <c r="E2677" s="128"/>
      <c r="F2677" s="127" t="s">
        <v>33</v>
      </c>
      <c r="G2677" s="128"/>
      <c r="H2677" s="127">
        <v>959</v>
      </c>
      <c r="I2677" s="132">
        <f t="shared" si="110"/>
        <v>863.1</v>
      </c>
      <c r="J2677" s="132">
        <f t="shared" si="112"/>
        <v>767.2</v>
      </c>
    </row>
    <row r="2678" s="9" customFormat="true" spans="1:10">
      <c r="A2678" s="127" t="s">
        <v>72</v>
      </c>
      <c r="B2678" s="128">
        <v>330405020</v>
      </c>
      <c r="C2678" s="129" t="s">
        <v>4606</v>
      </c>
      <c r="D2678" s="128"/>
      <c r="E2678" s="128"/>
      <c r="F2678" s="127" t="s">
        <v>33</v>
      </c>
      <c r="G2678" s="128"/>
      <c r="H2678" s="127">
        <v>969</v>
      </c>
      <c r="I2678" s="132">
        <f t="shared" si="110"/>
        <v>872.1</v>
      </c>
      <c r="J2678" s="132">
        <f t="shared" si="112"/>
        <v>775.2</v>
      </c>
    </row>
    <row r="2679" s="9" customFormat="true" spans="1:10">
      <c r="A2679" s="127" t="s">
        <v>72</v>
      </c>
      <c r="B2679" s="128">
        <v>330405021</v>
      </c>
      <c r="C2679" s="129" t="s">
        <v>4607</v>
      </c>
      <c r="D2679" s="128"/>
      <c r="E2679" s="128"/>
      <c r="F2679" s="127" t="s">
        <v>33</v>
      </c>
      <c r="G2679" s="128"/>
      <c r="H2679" s="127">
        <v>1254</v>
      </c>
      <c r="I2679" s="132">
        <f t="shared" si="110"/>
        <v>1128.6</v>
      </c>
      <c r="J2679" s="132">
        <f t="shared" si="112"/>
        <v>1003.2</v>
      </c>
    </row>
    <row r="2680" s="9" customFormat="true" ht="28.5" spans="1:10">
      <c r="A2680" s="127" t="s">
        <v>72</v>
      </c>
      <c r="B2680" s="128" t="s">
        <v>4608</v>
      </c>
      <c r="C2680" s="129" t="s">
        <v>4609</v>
      </c>
      <c r="D2680" s="128" t="s">
        <v>4610</v>
      </c>
      <c r="E2680" s="128" t="s">
        <v>4611</v>
      </c>
      <c r="F2680" s="127" t="s">
        <v>3327</v>
      </c>
      <c r="G2680" s="128"/>
      <c r="H2680" s="127">
        <v>1042</v>
      </c>
      <c r="I2680" s="132">
        <f t="shared" si="110"/>
        <v>937.8</v>
      </c>
      <c r="J2680" s="132">
        <f t="shared" si="112"/>
        <v>833.6</v>
      </c>
    </row>
    <row r="2681" s="9" customFormat="true" ht="42.75" spans="1:10">
      <c r="A2681" s="127" t="s">
        <v>72</v>
      </c>
      <c r="B2681" s="128" t="s">
        <v>4612</v>
      </c>
      <c r="C2681" s="129" t="s">
        <v>4613</v>
      </c>
      <c r="D2681" s="128"/>
      <c r="E2681" s="128" t="s">
        <v>4614</v>
      </c>
      <c r="F2681" s="127" t="s">
        <v>3327</v>
      </c>
      <c r="G2681" s="128"/>
      <c r="H2681" s="127">
        <v>1224</v>
      </c>
      <c r="I2681" s="132">
        <f t="shared" si="110"/>
        <v>1101.6</v>
      </c>
      <c r="J2681" s="132">
        <f t="shared" si="112"/>
        <v>979.2</v>
      </c>
    </row>
    <row r="2682" s="9" customFormat="true" ht="28.5" spans="1:10">
      <c r="A2682" s="30" t="s">
        <v>72</v>
      </c>
      <c r="B2682" s="31" t="s">
        <v>4615</v>
      </c>
      <c r="C2682" s="32" t="s">
        <v>4616</v>
      </c>
      <c r="D2682" s="33" t="s">
        <v>4617</v>
      </c>
      <c r="E2682" s="33" t="s">
        <v>3969</v>
      </c>
      <c r="F2682" s="30" t="s">
        <v>3327</v>
      </c>
      <c r="G2682" s="35"/>
      <c r="H2682" s="36">
        <f>0.8*2936.68</f>
        <v>2349.344</v>
      </c>
      <c r="I2682" s="101">
        <f t="shared" si="110"/>
        <v>2114.4096</v>
      </c>
      <c r="J2682" s="101">
        <f>0.8*H2682</f>
        <v>1879.4752</v>
      </c>
    </row>
    <row r="2683" s="9" customFormat="true" spans="1:10">
      <c r="A2683" s="127" t="s">
        <v>72</v>
      </c>
      <c r="B2683" s="128">
        <v>330406</v>
      </c>
      <c r="C2683" s="129" t="s">
        <v>4618</v>
      </c>
      <c r="D2683" s="128"/>
      <c r="E2683" s="128" t="s">
        <v>4619</v>
      </c>
      <c r="F2683" s="127"/>
      <c r="G2683" s="128"/>
      <c r="H2683" s="127"/>
      <c r="I2683" s="132"/>
      <c r="J2683" s="132"/>
    </row>
    <row r="2684" s="9" customFormat="true" spans="1:10">
      <c r="A2684" s="127" t="s">
        <v>72</v>
      </c>
      <c r="B2684" s="128">
        <v>330406001</v>
      </c>
      <c r="C2684" s="129" t="s">
        <v>4620</v>
      </c>
      <c r="D2684" s="128"/>
      <c r="E2684" s="128" t="s">
        <v>4536</v>
      </c>
      <c r="F2684" s="127" t="s">
        <v>33</v>
      </c>
      <c r="G2684" s="128"/>
      <c r="H2684" s="127">
        <v>1100</v>
      </c>
      <c r="I2684" s="132">
        <f t="shared" ref="I2684:I2705" si="113">H2684*0.9</f>
        <v>990</v>
      </c>
      <c r="J2684" s="132">
        <f t="shared" ref="J2684:J2691" si="114">H2684*0.8</f>
        <v>880</v>
      </c>
    </row>
    <row r="2685" s="9" customFormat="true" spans="1:10">
      <c r="A2685" s="127" t="s">
        <v>72</v>
      </c>
      <c r="B2685" s="128">
        <v>330406002</v>
      </c>
      <c r="C2685" s="129" t="s">
        <v>4621</v>
      </c>
      <c r="D2685" s="128"/>
      <c r="E2685" s="128" t="s">
        <v>4536</v>
      </c>
      <c r="F2685" s="127" t="s">
        <v>33</v>
      </c>
      <c r="G2685" s="128"/>
      <c r="H2685" s="127">
        <v>1368</v>
      </c>
      <c r="I2685" s="132">
        <f t="shared" si="113"/>
        <v>1231.2</v>
      </c>
      <c r="J2685" s="132">
        <f t="shared" si="114"/>
        <v>1094.4</v>
      </c>
    </row>
    <row r="2686" s="9" customFormat="true" spans="1:10">
      <c r="A2686" s="127" t="s">
        <v>72</v>
      </c>
      <c r="B2686" s="128">
        <v>330406003</v>
      </c>
      <c r="C2686" s="129" t="s">
        <v>4622</v>
      </c>
      <c r="D2686" s="128"/>
      <c r="E2686" s="128" t="s">
        <v>4536</v>
      </c>
      <c r="F2686" s="127" t="s">
        <v>33</v>
      </c>
      <c r="G2686" s="128"/>
      <c r="H2686" s="127">
        <v>1290</v>
      </c>
      <c r="I2686" s="132">
        <f t="shared" si="113"/>
        <v>1161</v>
      </c>
      <c r="J2686" s="132">
        <f t="shared" si="114"/>
        <v>1032</v>
      </c>
    </row>
    <row r="2687" s="9" customFormat="true" spans="1:10">
      <c r="A2687" s="127" t="s">
        <v>72</v>
      </c>
      <c r="B2687" s="128">
        <v>330406004</v>
      </c>
      <c r="C2687" s="129" t="s">
        <v>4623</v>
      </c>
      <c r="D2687" s="128"/>
      <c r="E2687" s="128" t="s">
        <v>4536</v>
      </c>
      <c r="F2687" s="127" t="s">
        <v>33</v>
      </c>
      <c r="G2687" s="128"/>
      <c r="H2687" s="127">
        <v>1290</v>
      </c>
      <c r="I2687" s="132">
        <f t="shared" si="113"/>
        <v>1161</v>
      </c>
      <c r="J2687" s="132">
        <f t="shared" si="114"/>
        <v>1032</v>
      </c>
    </row>
    <row r="2688" s="9" customFormat="true" ht="28.5" spans="1:10">
      <c r="A2688" s="127" t="s">
        <v>72</v>
      </c>
      <c r="B2688" s="128">
        <v>330406005</v>
      </c>
      <c r="C2688" s="129" t="s">
        <v>4624</v>
      </c>
      <c r="D2688" s="128"/>
      <c r="E2688" s="128" t="s">
        <v>4625</v>
      </c>
      <c r="F2688" s="127" t="s">
        <v>33</v>
      </c>
      <c r="G2688" s="128"/>
      <c r="H2688" s="127">
        <v>2700</v>
      </c>
      <c r="I2688" s="132">
        <f t="shared" si="113"/>
        <v>2430</v>
      </c>
      <c r="J2688" s="132">
        <f t="shared" si="114"/>
        <v>2160</v>
      </c>
    </row>
    <row r="2689" s="9" customFormat="true" ht="85.5" spans="1:10">
      <c r="A2689" s="127" t="s">
        <v>72</v>
      </c>
      <c r="B2689" s="128">
        <v>330406006</v>
      </c>
      <c r="C2689" s="129" t="s">
        <v>4626</v>
      </c>
      <c r="D2689" s="52" t="s">
        <v>4627</v>
      </c>
      <c r="E2689" s="128" t="s">
        <v>4628</v>
      </c>
      <c r="F2689" s="127" t="s">
        <v>33</v>
      </c>
      <c r="G2689" s="128"/>
      <c r="H2689" s="127">
        <v>1600</v>
      </c>
      <c r="I2689" s="132">
        <f t="shared" si="113"/>
        <v>1440</v>
      </c>
      <c r="J2689" s="132">
        <f t="shared" si="114"/>
        <v>1280</v>
      </c>
    </row>
    <row r="2690" s="9" customFormat="true" spans="1:10">
      <c r="A2690" s="127" t="s">
        <v>72</v>
      </c>
      <c r="B2690" s="128">
        <v>330406007</v>
      </c>
      <c r="C2690" s="129" t="s">
        <v>4629</v>
      </c>
      <c r="D2690" s="128"/>
      <c r="E2690" s="128" t="s">
        <v>4536</v>
      </c>
      <c r="F2690" s="127" t="s">
        <v>33</v>
      </c>
      <c r="G2690" s="128"/>
      <c r="H2690" s="127">
        <v>1510</v>
      </c>
      <c r="I2690" s="132">
        <f t="shared" si="113"/>
        <v>1359</v>
      </c>
      <c r="J2690" s="132">
        <f t="shared" si="114"/>
        <v>1208</v>
      </c>
    </row>
    <row r="2691" s="9" customFormat="true" ht="28.5" spans="1:10">
      <c r="A2691" s="127" t="s">
        <v>72</v>
      </c>
      <c r="B2691" s="128">
        <v>330406008</v>
      </c>
      <c r="C2691" s="129" t="s">
        <v>4630</v>
      </c>
      <c r="D2691" s="128"/>
      <c r="E2691" s="128" t="s">
        <v>4628</v>
      </c>
      <c r="F2691" s="127" t="s">
        <v>33</v>
      </c>
      <c r="G2691" s="128"/>
      <c r="H2691" s="127">
        <v>1805</v>
      </c>
      <c r="I2691" s="132">
        <f t="shared" si="113"/>
        <v>1624.5</v>
      </c>
      <c r="J2691" s="132">
        <f t="shared" si="114"/>
        <v>1444</v>
      </c>
    </row>
    <row r="2692" s="9" customFormat="true" ht="28.5" spans="1:10">
      <c r="A2692" s="127" t="s">
        <v>72</v>
      </c>
      <c r="B2692" s="128">
        <v>330406009</v>
      </c>
      <c r="C2692" s="129" t="s">
        <v>4631</v>
      </c>
      <c r="D2692" s="128"/>
      <c r="E2692" s="128" t="s">
        <v>4628</v>
      </c>
      <c r="F2692" s="127" t="s">
        <v>33</v>
      </c>
      <c r="G2692" s="128"/>
      <c r="H2692" s="127">
        <v>1890</v>
      </c>
      <c r="I2692" s="132">
        <f t="shared" si="113"/>
        <v>1701</v>
      </c>
      <c r="J2692" s="121">
        <v>1512</v>
      </c>
    </row>
    <row r="2693" s="9" customFormat="true" ht="42.75" spans="1:10">
      <c r="A2693" s="127" t="s">
        <v>72</v>
      </c>
      <c r="B2693" s="128">
        <v>330406010</v>
      </c>
      <c r="C2693" s="129" t="s">
        <v>4632</v>
      </c>
      <c r="D2693" s="128"/>
      <c r="E2693" s="128" t="s">
        <v>4633</v>
      </c>
      <c r="F2693" s="127" t="s">
        <v>33</v>
      </c>
      <c r="G2693" s="128"/>
      <c r="H2693" s="127">
        <v>3186</v>
      </c>
      <c r="I2693" s="132">
        <f t="shared" si="113"/>
        <v>2867.4</v>
      </c>
      <c r="J2693" s="132">
        <f t="shared" ref="J2693:J2702" si="115">H2693*0.8</f>
        <v>2548.8</v>
      </c>
    </row>
    <row r="2694" s="9" customFormat="true" ht="28.5" spans="1:10">
      <c r="A2694" s="127" t="s">
        <v>72</v>
      </c>
      <c r="B2694" s="128">
        <v>330406011</v>
      </c>
      <c r="C2694" s="129" t="s">
        <v>4634</v>
      </c>
      <c r="D2694" s="128"/>
      <c r="E2694" s="128" t="s">
        <v>4628</v>
      </c>
      <c r="F2694" s="127" t="s">
        <v>33</v>
      </c>
      <c r="G2694" s="128"/>
      <c r="H2694" s="127">
        <v>3459</v>
      </c>
      <c r="I2694" s="132">
        <f t="shared" si="113"/>
        <v>3113.1</v>
      </c>
      <c r="J2694" s="121">
        <v>2767.2</v>
      </c>
    </row>
    <row r="2695" s="9" customFormat="true" spans="1:10">
      <c r="A2695" s="127" t="s">
        <v>72</v>
      </c>
      <c r="B2695" s="128">
        <v>330406012</v>
      </c>
      <c r="C2695" s="129" t="s">
        <v>4635</v>
      </c>
      <c r="D2695" s="128"/>
      <c r="E2695" s="128" t="s">
        <v>4536</v>
      </c>
      <c r="F2695" s="127" t="s">
        <v>33</v>
      </c>
      <c r="G2695" s="128"/>
      <c r="H2695" s="127">
        <v>1586</v>
      </c>
      <c r="I2695" s="132">
        <f t="shared" si="113"/>
        <v>1427.4</v>
      </c>
      <c r="J2695" s="132">
        <f t="shared" si="115"/>
        <v>1268.8</v>
      </c>
    </row>
    <row r="2696" s="9" customFormat="true" spans="1:10">
      <c r="A2696" s="127" t="s">
        <v>72</v>
      </c>
      <c r="B2696" s="128">
        <v>330406013</v>
      </c>
      <c r="C2696" s="129" t="s">
        <v>4636</v>
      </c>
      <c r="D2696" s="128"/>
      <c r="E2696" s="128" t="s">
        <v>4536</v>
      </c>
      <c r="F2696" s="127" t="s">
        <v>33</v>
      </c>
      <c r="G2696" s="128"/>
      <c r="H2696" s="127">
        <v>2099</v>
      </c>
      <c r="I2696" s="132">
        <f t="shared" si="113"/>
        <v>1889.1</v>
      </c>
      <c r="J2696" s="132">
        <f t="shared" si="115"/>
        <v>1679.2</v>
      </c>
    </row>
    <row r="2697" s="9" customFormat="true" ht="28.5" spans="1:10">
      <c r="A2697" s="127" t="s">
        <v>72</v>
      </c>
      <c r="B2697" s="128">
        <v>330406014</v>
      </c>
      <c r="C2697" s="129" t="s">
        <v>4637</v>
      </c>
      <c r="D2697" s="128"/>
      <c r="E2697" s="128" t="s">
        <v>4638</v>
      </c>
      <c r="F2697" s="127" t="s">
        <v>33</v>
      </c>
      <c r="G2697" s="128"/>
      <c r="H2697" s="127">
        <v>1890</v>
      </c>
      <c r="I2697" s="132">
        <f t="shared" si="113"/>
        <v>1701</v>
      </c>
      <c r="J2697" s="132">
        <f t="shared" si="115"/>
        <v>1512</v>
      </c>
    </row>
    <row r="2698" s="9" customFormat="true" ht="28.5" spans="1:10">
      <c r="A2698" s="127" t="s">
        <v>72</v>
      </c>
      <c r="B2698" s="128">
        <v>330406015</v>
      </c>
      <c r="C2698" s="129" t="s">
        <v>4639</v>
      </c>
      <c r="D2698" s="128"/>
      <c r="E2698" s="128" t="s">
        <v>4628</v>
      </c>
      <c r="F2698" s="127" t="s">
        <v>33</v>
      </c>
      <c r="G2698" s="128"/>
      <c r="H2698" s="127">
        <v>3467</v>
      </c>
      <c r="I2698" s="132">
        <f t="shared" si="113"/>
        <v>3120.3</v>
      </c>
      <c r="J2698" s="132">
        <f t="shared" si="115"/>
        <v>2773.6</v>
      </c>
    </row>
    <row r="2699" s="9" customFormat="true" ht="42.75" spans="1:10">
      <c r="A2699" s="127" t="s">
        <v>72</v>
      </c>
      <c r="B2699" s="128">
        <v>330406017</v>
      </c>
      <c r="C2699" s="129" t="s">
        <v>4640</v>
      </c>
      <c r="D2699" s="128" t="s">
        <v>4641</v>
      </c>
      <c r="E2699" s="128" t="s">
        <v>4642</v>
      </c>
      <c r="F2699" s="127" t="s">
        <v>33</v>
      </c>
      <c r="G2699" s="128"/>
      <c r="H2699" s="127">
        <v>3087</v>
      </c>
      <c r="I2699" s="132">
        <f t="shared" si="113"/>
        <v>2778.3</v>
      </c>
      <c r="J2699" s="132">
        <f t="shared" si="115"/>
        <v>2469.6</v>
      </c>
    </row>
    <row r="2700" s="9" customFormat="true" ht="42.75" spans="1:10">
      <c r="A2700" s="127" t="s">
        <v>72</v>
      </c>
      <c r="B2700" s="128">
        <v>330406018</v>
      </c>
      <c r="C2700" s="129" t="s">
        <v>4643</v>
      </c>
      <c r="D2700" s="128"/>
      <c r="E2700" s="128" t="s">
        <v>4642</v>
      </c>
      <c r="F2700" s="127" t="s">
        <v>33</v>
      </c>
      <c r="G2700" s="128"/>
      <c r="H2700" s="127">
        <v>3857</v>
      </c>
      <c r="I2700" s="132">
        <f t="shared" si="113"/>
        <v>3471.3</v>
      </c>
      <c r="J2700" s="132">
        <f t="shared" si="115"/>
        <v>3085.6</v>
      </c>
    </row>
    <row r="2701" s="9" customFormat="true" ht="42.75" spans="1:10">
      <c r="A2701" s="127" t="s">
        <v>72</v>
      </c>
      <c r="B2701" s="128">
        <v>330406019</v>
      </c>
      <c r="C2701" s="129" t="s">
        <v>4644</v>
      </c>
      <c r="D2701" s="180" t="s">
        <v>4645</v>
      </c>
      <c r="E2701" s="128" t="s">
        <v>4646</v>
      </c>
      <c r="F2701" s="127" t="s">
        <v>33</v>
      </c>
      <c r="G2701" s="128"/>
      <c r="H2701" s="127">
        <v>1300</v>
      </c>
      <c r="I2701" s="132">
        <f t="shared" si="113"/>
        <v>1170</v>
      </c>
      <c r="J2701" s="132">
        <f t="shared" si="115"/>
        <v>1040</v>
      </c>
    </row>
    <row r="2702" s="9" customFormat="true" ht="28.5" spans="1:10">
      <c r="A2702" s="127" t="s">
        <v>72</v>
      </c>
      <c r="B2702" s="128">
        <v>330406020</v>
      </c>
      <c r="C2702" s="129" t="s">
        <v>4647</v>
      </c>
      <c r="D2702" s="128"/>
      <c r="E2702" s="128" t="s">
        <v>4648</v>
      </c>
      <c r="F2702" s="127" t="s">
        <v>364</v>
      </c>
      <c r="G2702" s="128"/>
      <c r="H2702" s="127">
        <v>285</v>
      </c>
      <c r="I2702" s="132">
        <f t="shared" si="113"/>
        <v>256.5</v>
      </c>
      <c r="J2702" s="132">
        <f t="shared" si="115"/>
        <v>228</v>
      </c>
    </row>
    <row r="2703" s="9" customFormat="true" spans="1:10">
      <c r="A2703" s="127" t="s">
        <v>72</v>
      </c>
      <c r="B2703" s="128">
        <v>330406021</v>
      </c>
      <c r="C2703" s="129" t="s">
        <v>4649</v>
      </c>
      <c r="D2703" s="128"/>
      <c r="E2703" s="128"/>
      <c r="F2703" s="127" t="s">
        <v>33</v>
      </c>
      <c r="G2703" s="128"/>
      <c r="H2703" s="127">
        <v>3452</v>
      </c>
      <c r="I2703" s="132">
        <f t="shared" si="113"/>
        <v>3106.8</v>
      </c>
      <c r="J2703" s="121">
        <v>2761.6</v>
      </c>
    </row>
    <row r="2704" s="9" customFormat="true" ht="42.75" spans="1:10">
      <c r="A2704" s="127" t="s">
        <v>72</v>
      </c>
      <c r="B2704" s="128" t="s">
        <v>4650</v>
      </c>
      <c r="C2704" s="129" t="s">
        <v>4651</v>
      </c>
      <c r="D2704" s="128"/>
      <c r="E2704" s="128" t="s">
        <v>4652</v>
      </c>
      <c r="F2704" s="127" t="s">
        <v>3327</v>
      </c>
      <c r="G2704" s="128"/>
      <c r="H2704" s="127">
        <v>960</v>
      </c>
      <c r="I2704" s="132">
        <f t="shared" si="113"/>
        <v>864</v>
      </c>
      <c r="J2704" s="132">
        <f>H2704*0.8</f>
        <v>768</v>
      </c>
    </row>
    <row r="2705" s="9" customFormat="true" ht="28.5" spans="1:10">
      <c r="A2705" s="30" t="s">
        <v>72</v>
      </c>
      <c r="B2705" s="31" t="s">
        <v>4653</v>
      </c>
      <c r="C2705" s="32" t="s">
        <v>4654</v>
      </c>
      <c r="D2705" s="33" t="s">
        <v>4655</v>
      </c>
      <c r="E2705" s="94"/>
      <c r="F2705" s="79" t="s">
        <v>3327</v>
      </c>
      <c r="G2705" s="35"/>
      <c r="H2705" s="36">
        <v>2208</v>
      </c>
      <c r="I2705" s="47">
        <f t="shared" si="113"/>
        <v>1987.2</v>
      </c>
      <c r="J2705" s="47">
        <f>0.8*H2705</f>
        <v>1766.4</v>
      </c>
    </row>
    <row r="2706" s="9" customFormat="true" spans="1:10">
      <c r="A2706" s="127" t="s">
        <v>72</v>
      </c>
      <c r="B2706" s="128">
        <v>330407</v>
      </c>
      <c r="C2706" s="129" t="s">
        <v>4656</v>
      </c>
      <c r="D2706" s="128"/>
      <c r="E2706" s="128"/>
      <c r="F2706" s="127"/>
      <c r="G2706" s="128"/>
      <c r="H2706" s="127"/>
      <c r="I2706" s="132"/>
      <c r="J2706" s="132"/>
    </row>
    <row r="2707" s="9" customFormat="true" ht="28.5" spans="1:10">
      <c r="A2707" s="127" t="s">
        <v>72</v>
      </c>
      <c r="B2707" s="128">
        <v>330407001</v>
      </c>
      <c r="C2707" s="51" t="s">
        <v>4657</v>
      </c>
      <c r="D2707" s="52" t="s">
        <v>4658</v>
      </c>
      <c r="E2707" s="52" t="s">
        <v>4659</v>
      </c>
      <c r="F2707" s="127" t="s">
        <v>33</v>
      </c>
      <c r="G2707" s="128"/>
      <c r="H2707" s="127">
        <v>988</v>
      </c>
      <c r="I2707" s="132">
        <f t="shared" ref="I2707:I2709" si="116">H2707*0.9</f>
        <v>889.2</v>
      </c>
      <c r="J2707" s="132">
        <f>H2707*0.8</f>
        <v>790.4</v>
      </c>
    </row>
    <row r="2708" s="9" customFormat="true" ht="42.75" spans="1:10">
      <c r="A2708" s="127" t="s">
        <v>72</v>
      </c>
      <c r="B2708" s="128">
        <v>330407002</v>
      </c>
      <c r="C2708" s="129" t="s">
        <v>4660</v>
      </c>
      <c r="D2708" s="128"/>
      <c r="E2708" s="128" t="s">
        <v>4661</v>
      </c>
      <c r="F2708" s="127" t="s">
        <v>33</v>
      </c>
      <c r="G2708" s="128"/>
      <c r="H2708" s="127">
        <v>2000</v>
      </c>
      <c r="I2708" s="132">
        <f t="shared" si="116"/>
        <v>1800</v>
      </c>
      <c r="J2708" s="132">
        <f>H2708*0.8</f>
        <v>1600</v>
      </c>
    </row>
    <row r="2709" s="9" customFormat="true" spans="1:10">
      <c r="A2709" s="127" t="s">
        <v>72</v>
      </c>
      <c r="B2709" s="128">
        <v>330407003</v>
      </c>
      <c r="C2709" s="129" t="s">
        <v>4662</v>
      </c>
      <c r="D2709" s="128"/>
      <c r="E2709" s="128" t="s">
        <v>4663</v>
      </c>
      <c r="F2709" s="127" t="s">
        <v>33</v>
      </c>
      <c r="G2709" s="128"/>
      <c r="H2709" s="127">
        <v>2375</v>
      </c>
      <c r="I2709" s="132">
        <f t="shared" si="116"/>
        <v>2137.5</v>
      </c>
      <c r="J2709" s="132">
        <f>H2709*0.8</f>
        <v>1900</v>
      </c>
    </row>
    <row r="2710" s="9" customFormat="true" ht="23.25" customHeight="true" spans="1:10">
      <c r="A2710" s="127" t="s">
        <v>72</v>
      </c>
      <c r="B2710" s="128">
        <v>330407004</v>
      </c>
      <c r="C2710" s="129" t="s">
        <v>4664</v>
      </c>
      <c r="D2710" s="128" t="s">
        <v>4665</v>
      </c>
      <c r="E2710" s="128" t="s">
        <v>4666</v>
      </c>
      <c r="F2710" s="127"/>
      <c r="G2710" s="128"/>
      <c r="H2710" s="127"/>
      <c r="I2710" s="132"/>
      <c r="J2710" s="132"/>
    </row>
    <row r="2711" s="9" customFormat="true" ht="23.25" customHeight="true" spans="1:10">
      <c r="A2711" s="127" t="s">
        <v>72</v>
      </c>
      <c r="B2711" s="128" t="s">
        <v>4667</v>
      </c>
      <c r="C2711" s="51" t="s">
        <v>4668</v>
      </c>
      <c r="D2711" s="52" t="s">
        <v>4669</v>
      </c>
      <c r="E2711" s="128" t="s">
        <v>4666</v>
      </c>
      <c r="F2711" s="127" t="s">
        <v>33</v>
      </c>
      <c r="G2711" s="128"/>
      <c r="H2711" s="47">
        <v>1043</v>
      </c>
      <c r="I2711" s="30">
        <f t="shared" ref="I2711:I2723" si="117">0.9*H2711</f>
        <v>938.7</v>
      </c>
      <c r="J2711" s="30">
        <f t="shared" ref="J2711:J2713" si="118">0.8*H2711</f>
        <v>834.4</v>
      </c>
    </row>
    <row r="2712" s="9" customFormat="true" ht="23.25" customHeight="true" spans="1:10">
      <c r="A2712" s="127" t="s">
        <v>72</v>
      </c>
      <c r="B2712" s="128" t="s">
        <v>4670</v>
      </c>
      <c r="C2712" s="51" t="s">
        <v>4671</v>
      </c>
      <c r="D2712" s="52" t="s">
        <v>4669</v>
      </c>
      <c r="E2712" s="128" t="s">
        <v>4666</v>
      </c>
      <c r="F2712" s="127" t="s">
        <v>33</v>
      </c>
      <c r="G2712" s="128"/>
      <c r="H2712" s="47">
        <v>1043</v>
      </c>
      <c r="I2712" s="30">
        <f t="shared" si="117"/>
        <v>938.7</v>
      </c>
      <c r="J2712" s="30">
        <f t="shared" si="118"/>
        <v>834.4</v>
      </c>
    </row>
    <row r="2713" s="9" customFormat="true" ht="23.25" customHeight="true" spans="1:10">
      <c r="A2713" s="127" t="s">
        <v>72</v>
      </c>
      <c r="B2713" s="128" t="s">
        <v>4672</v>
      </c>
      <c r="C2713" s="51" t="s">
        <v>4673</v>
      </c>
      <c r="D2713" s="52" t="s">
        <v>4669</v>
      </c>
      <c r="E2713" s="128" t="s">
        <v>4666</v>
      </c>
      <c r="F2713" s="127" t="s">
        <v>33</v>
      </c>
      <c r="G2713" s="128"/>
      <c r="H2713" s="47">
        <v>1043</v>
      </c>
      <c r="I2713" s="30">
        <f t="shared" si="117"/>
        <v>938.7</v>
      </c>
      <c r="J2713" s="30">
        <f t="shared" si="118"/>
        <v>834.4</v>
      </c>
    </row>
    <row r="2714" s="9" customFormat="true" ht="128.25" spans="1:10">
      <c r="A2714" s="127" t="s">
        <v>72</v>
      </c>
      <c r="B2714" s="128">
        <v>330407005</v>
      </c>
      <c r="C2714" s="181" t="s">
        <v>4674</v>
      </c>
      <c r="D2714" s="182" t="s">
        <v>4675</v>
      </c>
      <c r="E2714" s="182" t="s">
        <v>4676</v>
      </c>
      <c r="F2714" s="183" t="s">
        <v>33</v>
      </c>
      <c r="G2714" s="111" t="s">
        <v>4677</v>
      </c>
      <c r="H2714" s="47">
        <v>4560</v>
      </c>
      <c r="I2714" s="90">
        <f t="shared" si="117"/>
        <v>4104</v>
      </c>
      <c r="J2714" s="90">
        <f>H2714*0.8</f>
        <v>3648</v>
      </c>
    </row>
    <row r="2715" s="9" customFormat="true" ht="28.5" spans="1:10">
      <c r="A2715" s="127" t="s">
        <v>72</v>
      </c>
      <c r="B2715" s="128" t="s">
        <v>4678</v>
      </c>
      <c r="C2715" s="181" t="s">
        <v>4679</v>
      </c>
      <c r="D2715" s="182" t="s">
        <v>4680</v>
      </c>
      <c r="E2715" s="184"/>
      <c r="F2715" s="127" t="s">
        <v>33</v>
      </c>
      <c r="G2715" s="128"/>
      <c r="H2715" s="47">
        <v>610</v>
      </c>
      <c r="I2715" s="112">
        <f t="shared" si="117"/>
        <v>549</v>
      </c>
      <c r="J2715" s="112">
        <f t="shared" ref="J2714:J2727" si="119">H2715*0.8</f>
        <v>488</v>
      </c>
    </row>
    <row r="2716" s="9" customFormat="true" ht="28.5" spans="1:10">
      <c r="A2716" s="127" t="s">
        <v>72</v>
      </c>
      <c r="B2716" s="128" t="s">
        <v>4681</v>
      </c>
      <c r="C2716" s="181" t="s">
        <v>4682</v>
      </c>
      <c r="D2716" s="182" t="s">
        <v>4683</v>
      </c>
      <c r="E2716" s="184"/>
      <c r="F2716" s="127" t="s">
        <v>33</v>
      </c>
      <c r="G2716" s="128"/>
      <c r="H2716" s="47">
        <v>358</v>
      </c>
      <c r="I2716" s="112">
        <f t="shared" si="117"/>
        <v>322.2</v>
      </c>
      <c r="J2716" s="112">
        <f t="shared" si="119"/>
        <v>286.4</v>
      </c>
    </row>
    <row r="2717" s="9" customFormat="true" ht="73.5" customHeight="true" spans="1:10">
      <c r="A2717" s="127" t="s">
        <v>72</v>
      </c>
      <c r="B2717" s="52" t="s">
        <v>4684</v>
      </c>
      <c r="C2717" s="181" t="s">
        <v>4685</v>
      </c>
      <c r="D2717" s="182" t="s">
        <v>4686</v>
      </c>
      <c r="E2717" s="184"/>
      <c r="F2717" s="58" t="s">
        <v>33</v>
      </c>
      <c r="G2717" s="128"/>
      <c r="H2717" s="47">
        <v>476</v>
      </c>
      <c r="I2717" s="112">
        <f t="shared" si="117"/>
        <v>428.4</v>
      </c>
      <c r="J2717" s="112">
        <f t="shared" si="119"/>
        <v>380.8</v>
      </c>
    </row>
    <row r="2718" s="9" customFormat="true" spans="1:10">
      <c r="A2718" s="127" t="s">
        <v>72</v>
      </c>
      <c r="B2718" s="128" t="s">
        <v>4687</v>
      </c>
      <c r="C2718" s="181" t="s">
        <v>4688</v>
      </c>
      <c r="D2718" s="182" t="s">
        <v>4689</v>
      </c>
      <c r="E2718" s="184"/>
      <c r="F2718" s="127" t="s">
        <v>33</v>
      </c>
      <c r="G2718" s="128"/>
      <c r="H2718" s="47">
        <v>600</v>
      </c>
      <c r="I2718" s="112">
        <f t="shared" si="117"/>
        <v>540</v>
      </c>
      <c r="J2718" s="112">
        <f t="shared" si="119"/>
        <v>480</v>
      </c>
    </row>
    <row r="2719" s="9" customFormat="true" spans="1:10">
      <c r="A2719" s="183" t="s">
        <v>72</v>
      </c>
      <c r="B2719" s="181" t="s">
        <v>4690</v>
      </c>
      <c r="C2719" s="181" t="s">
        <v>4691</v>
      </c>
      <c r="D2719" s="182" t="s">
        <v>4692</v>
      </c>
      <c r="E2719" s="182"/>
      <c r="F2719" s="183" t="s">
        <v>33</v>
      </c>
      <c r="G2719" s="128"/>
      <c r="H2719" s="47">
        <v>608</v>
      </c>
      <c r="I2719" s="112">
        <f t="shared" si="117"/>
        <v>547.2</v>
      </c>
      <c r="J2719" s="112">
        <f t="shared" si="119"/>
        <v>486.4</v>
      </c>
    </row>
    <row r="2720" s="9" customFormat="true" ht="28.5" spans="1:10">
      <c r="A2720" s="183" t="s">
        <v>72</v>
      </c>
      <c r="B2720" s="181" t="s">
        <v>4693</v>
      </c>
      <c r="C2720" s="181" t="s">
        <v>4694</v>
      </c>
      <c r="D2720" s="182" t="s">
        <v>4695</v>
      </c>
      <c r="E2720" s="182"/>
      <c r="F2720" s="183" t="s">
        <v>33</v>
      </c>
      <c r="G2720" s="128"/>
      <c r="H2720" s="47">
        <v>300</v>
      </c>
      <c r="I2720" s="112">
        <f t="shared" si="117"/>
        <v>270</v>
      </c>
      <c r="J2720" s="112">
        <f t="shared" si="119"/>
        <v>240</v>
      </c>
    </row>
    <row r="2721" s="9" customFormat="true" ht="28.5" spans="1:10">
      <c r="A2721" s="183" t="s">
        <v>72</v>
      </c>
      <c r="B2721" s="181" t="s">
        <v>4696</v>
      </c>
      <c r="C2721" s="181" t="s">
        <v>4697</v>
      </c>
      <c r="D2721" s="182" t="s">
        <v>4698</v>
      </c>
      <c r="E2721" s="182"/>
      <c r="F2721" s="183" t="s">
        <v>33</v>
      </c>
      <c r="G2721" s="128"/>
      <c r="H2721" s="47">
        <v>400</v>
      </c>
      <c r="I2721" s="112">
        <f t="shared" si="117"/>
        <v>360</v>
      </c>
      <c r="J2721" s="112">
        <f t="shared" si="119"/>
        <v>320</v>
      </c>
    </row>
    <row r="2722" s="9" customFormat="true" spans="1:10">
      <c r="A2722" s="183" t="s">
        <v>72</v>
      </c>
      <c r="B2722" s="181" t="s">
        <v>4699</v>
      </c>
      <c r="C2722" s="181" t="s">
        <v>4700</v>
      </c>
      <c r="D2722" s="182" t="s">
        <v>4701</v>
      </c>
      <c r="E2722" s="182"/>
      <c r="F2722" s="183" t="s">
        <v>33</v>
      </c>
      <c r="G2722" s="128"/>
      <c r="H2722" s="47">
        <v>550</v>
      </c>
      <c r="I2722" s="112">
        <f t="shared" si="117"/>
        <v>495</v>
      </c>
      <c r="J2722" s="112">
        <f t="shared" si="119"/>
        <v>440</v>
      </c>
    </row>
    <row r="2723" s="9" customFormat="true" spans="1:10">
      <c r="A2723" s="183" t="s">
        <v>72</v>
      </c>
      <c r="B2723" s="181" t="s">
        <v>4702</v>
      </c>
      <c r="C2723" s="181" t="s">
        <v>4703</v>
      </c>
      <c r="D2723" s="182" t="s">
        <v>4704</v>
      </c>
      <c r="E2723" s="182"/>
      <c r="F2723" s="183" t="s">
        <v>33</v>
      </c>
      <c r="G2723" s="128"/>
      <c r="H2723" s="47">
        <v>570</v>
      </c>
      <c r="I2723" s="112">
        <f t="shared" si="117"/>
        <v>513</v>
      </c>
      <c r="J2723" s="112">
        <f t="shared" si="119"/>
        <v>456</v>
      </c>
    </row>
    <row r="2724" s="9" customFormat="true" spans="1:10">
      <c r="A2724" s="127" t="s">
        <v>72</v>
      </c>
      <c r="B2724" s="128">
        <v>330407006</v>
      </c>
      <c r="C2724" s="129" t="s">
        <v>4705</v>
      </c>
      <c r="D2724" s="128"/>
      <c r="E2724" s="128" t="s">
        <v>4706</v>
      </c>
      <c r="F2724" s="127" t="s">
        <v>33</v>
      </c>
      <c r="G2724" s="128"/>
      <c r="H2724" s="127">
        <v>750</v>
      </c>
      <c r="I2724" s="132">
        <f>H2724*0.9</f>
        <v>675</v>
      </c>
      <c r="J2724" s="132">
        <f t="shared" si="119"/>
        <v>600</v>
      </c>
    </row>
    <row r="2725" s="9" customFormat="true" ht="28.5" spans="1:10">
      <c r="A2725" s="127" t="s">
        <v>72</v>
      </c>
      <c r="B2725" s="128">
        <v>330407007</v>
      </c>
      <c r="C2725" s="129" t="s">
        <v>4707</v>
      </c>
      <c r="D2725" s="128"/>
      <c r="E2725" s="128" t="s">
        <v>4708</v>
      </c>
      <c r="F2725" s="127" t="s">
        <v>33</v>
      </c>
      <c r="G2725" s="128"/>
      <c r="H2725" s="127">
        <v>750</v>
      </c>
      <c r="I2725" s="132">
        <f>H2725*0.9</f>
        <v>675</v>
      </c>
      <c r="J2725" s="132">
        <f t="shared" si="119"/>
        <v>600</v>
      </c>
    </row>
    <row r="2726" s="9" customFormat="true" spans="1:10">
      <c r="A2726" s="127" t="s">
        <v>72</v>
      </c>
      <c r="B2726" s="128">
        <v>330407008</v>
      </c>
      <c r="C2726" s="129" t="s">
        <v>4709</v>
      </c>
      <c r="D2726" s="128"/>
      <c r="E2726" s="128"/>
      <c r="F2726" s="127" t="s">
        <v>33</v>
      </c>
      <c r="G2726" s="128"/>
      <c r="H2726" s="127">
        <v>2565</v>
      </c>
      <c r="I2726" s="132">
        <f>H2726*0.9</f>
        <v>2308.5</v>
      </c>
      <c r="J2726" s="132">
        <f t="shared" si="119"/>
        <v>2052</v>
      </c>
    </row>
    <row r="2727" s="9" customFormat="true" spans="1:10">
      <c r="A2727" s="127" t="s">
        <v>72</v>
      </c>
      <c r="B2727" s="128">
        <v>330407009</v>
      </c>
      <c r="C2727" s="129" t="s">
        <v>4710</v>
      </c>
      <c r="D2727" s="128"/>
      <c r="E2727" s="128"/>
      <c r="F2727" s="127" t="s">
        <v>33</v>
      </c>
      <c r="G2727" s="128"/>
      <c r="H2727" s="127">
        <v>2800</v>
      </c>
      <c r="I2727" s="132">
        <f>H2727*0.9</f>
        <v>2520</v>
      </c>
      <c r="J2727" s="132">
        <f t="shared" si="119"/>
        <v>2240</v>
      </c>
    </row>
    <row r="2728" s="9" customFormat="true" spans="1:10">
      <c r="A2728" s="127" t="s">
        <v>72</v>
      </c>
      <c r="B2728" s="128">
        <v>330407010</v>
      </c>
      <c r="C2728" s="129" t="s">
        <v>4711</v>
      </c>
      <c r="D2728" s="128"/>
      <c r="E2728" s="128"/>
      <c r="F2728" s="127" t="s">
        <v>33</v>
      </c>
      <c r="G2728" s="128"/>
      <c r="H2728" s="127" t="s">
        <v>78</v>
      </c>
      <c r="I2728" s="127" t="s">
        <v>78</v>
      </c>
      <c r="J2728" s="127" t="s">
        <v>78</v>
      </c>
    </row>
    <row r="2729" s="9" customFormat="true" ht="28.5" spans="1:10">
      <c r="A2729" s="127" t="s">
        <v>72</v>
      </c>
      <c r="B2729" s="128">
        <v>330407011</v>
      </c>
      <c r="C2729" s="129" t="s">
        <v>4712</v>
      </c>
      <c r="D2729" s="128"/>
      <c r="E2729" s="128" t="s">
        <v>4713</v>
      </c>
      <c r="F2729" s="127" t="s">
        <v>33</v>
      </c>
      <c r="G2729" s="128"/>
      <c r="H2729" s="127">
        <v>2970</v>
      </c>
      <c r="I2729" s="132">
        <f t="shared" ref="I2729:I2735" si="120">H2729*0.9</f>
        <v>2673</v>
      </c>
      <c r="J2729" s="132">
        <f t="shared" ref="J2729:J2731" si="121">H2729*0.8</f>
        <v>2376</v>
      </c>
    </row>
    <row r="2730" s="9" customFormat="true" spans="1:10">
      <c r="A2730" s="127" t="s">
        <v>72</v>
      </c>
      <c r="B2730" s="128">
        <v>330407012</v>
      </c>
      <c r="C2730" s="129" t="s">
        <v>4714</v>
      </c>
      <c r="D2730" s="128" t="s">
        <v>4715</v>
      </c>
      <c r="E2730" s="128" t="s">
        <v>4666</v>
      </c>
      <c r="F2730" s="127" t="s">
        <v>33</v>
      </c>
      <c r="G2730" s="128"/>
      <c r="H2730" s="127">
        <v>1000</v>
      </c>
      <c r="I2730" s="132">
        <f t="shared" si="120"/>
        <v>900</v>
      </c>
      <c r="J2730" s="132">
        <f t="shared" si="121"/>
        <v>800</v>
      </c>
    </row>
    <row r="2731" s="9" customFormat="true" spans="1:10">
      <c r="A2731" s="127" t="s">
        <v>72</v>
      </c>
      <c r="B2731" s="128">
        <v>330407013</v>
      </c>
      <c r="C2731" s="129" t="s">
        <v>4716</v>
      </c>
      <c r="D2731" s="128"/>
      <c r="E2731" s="128"/>
      <c r="F2731" s="127" t="s">
        <v>33</v>
      </c>
      <c r="G2731" s="128"/>
      <c r="H2731" s="127">
        <v>608</v>
      </c>
      <c r="I2731" s="132">
        <f t="shared" si="120"/>
        <v>547.2</v>
      </c>
      <c r="J2731" s="132">
        <f t="shared" si="121"/>
        <v>486.4</v>
      </c>
    </row>
    <row r="2732" s="9" customFormat="true" ht="28.5" spans="1:10">
      <c r="A2732" s="127" t="s">
        <v>72</v>
      </c>
      <c r="B2732" s="128">
        <v>330407014</v>
      </c>
      <c r="C2732" s="129" t="s">
        <v>4717</v>
      </c>
      <c r="D2732" s="128"/>
      <c r="E2732" s="128" t="s">
        <v>4718</v>
      </c>
      <c r="F2732" s="127" t="s">
        <v>364</v>
      </c>
      <c r="G2732" s="128"/>
      <c r="H2732" s="127">
        <v>2293</v>
      </c>
      <c r="I2732" s="132">
        <f t="shared" si="120"/>
        <v>2063.7</v>
      </c>
      <c r="J2732" s="121">
        <v>1834.4</v>
      </c>
    </row>
    <row r="2733" s="9" customFormat="true" spans="1:10">
      <c r="A2733" s="127" t="s">
        <v>72</v>
      </c>
      <c r="B2733" s="128" t="s">
        <v>4719</v>
      </c>
      <c r="C2733" s="129" t="s">
        <v>4720</v>
      </c>
      <c r="D2733" s="128"/>
      <c r="E2733" s="128"/>
      <c r="F2733" s="127" t="s">
        <v>3327</v>
      </c>
      <c r="G2733" s="128"/>
      <c r="H2733" s="127">
        <v>890</v>
      </c>
      <c r="I2733" s="132">
        <f t="shared" si="120"/>
        <v>801</v>
      </c>
      <c r="J2733" s="132">
        <f>H2733*0.8</f>
        <v>712</v>
      </c>
    </row>
    <row r="2734" s="9" customFormat="true" spans="1:10">
      <c r="A2734" s="127" t="s">
        <v>72</v>
      </c>
      <c r="B2734" s="128" t="s">
        <v>4721</v>
      </c>
      <c r="C2734" s="129" t="s">
        <v>4722</v>
      </c>
      <c r="D2734" s="128"/>
      <c r="E2734" s="128"/>
      <c r="F2734" s="127" t="s">
        <v>3327</v>
      </c>
      <c r="G2734" s="128"/>
      <c r="H2734" s="127">
        <v>790</v>
      </c>
      <c r="I2734" s="132">
        <f t="shared" si="120"/>
        <v>711</v>
      </c>
      <c r="J2734" s="132">
        <f>H2734*0.8</f>
        <v>632</v>
      </c>
    </row>
    <row r="2735" s="9" customFormat="true" ht="85.5" spans="1:10">
      <c r="A2735" s="30" t="s">
        <v>72</v>
      </c>
      <c r="B2735" s="177" t="s">
        <v>4723</v>
      </c>
      <c r="C2735" s="32" t="s">
        <v>4724</v>
      </c>
      <c r="D2735" s="33" t="s">
        <v>4725</v>
      </c>
      <c r="E2735" s="178" t="s">
        <v>4726</v>
      </c>
      <c r="F2735" s="137" t="s">
        <v>33</v>
      </c>
      <c r="G2735" s="66"/>
      <c r="H2735" s="36">
        <v>2000</v>
      </c>
      <c r="I2735" s="47">
        <f t="shared" si="120"/>
        <v>1800</v>
      </c>
      <c r="J2735" s="47">
        <f>0.8*H2735</f>
        <v>1600</v>
      </c>
    </row>
    <row r="2736" s="9" customFormat="true" spans="1:10">
      <c r="A2736" s="127"/>
      <c r="B2736" s="128">
        <v>330408</v>
      </c>
      <c r="C2736" s="129" t="s">
        <v>4727</v>
      </c>
      <c r="D2736" s="128"/>
      <c r="E2736" s="128"/>
      <c r="F2736" s="127"/>
      <c r="G2736" s="128"/>
      <c r="H2736" s="127"/>
      <c r="I2736" s="132"/>
      <c r="J2736" s="132"/>
    </row>
    <row r="2737" s="9" customFormat="true" ht="28.5" spans="1:10">
      <c r="A2737" s="127" t="s">
        <v>72</v>
      </c>
      <c r="B2737" s="128">
        <v>330408001</v>
      </c>
      <c r="C2737" s="129" t="s">
        <v>4728</v>
      </c>
      <c r="D2737" s="128" t="s">
        <v>4729</v>
      </c>
      <c r="E2737" s="128" t="s">
        <v>2938</v>
      </c>
      <c r="F2737" s="127" t="s">
        <v>4730</v>
      </c>
      <c r="G2737" s="136"/>
      <c r="H2737" s="127">
        <v>780</v>
      </c>
      <c r="I2737" s="132">
        <f t="shared" ref="I2737:I2749" si="122">H2737*0.9</f>
        <v>702</v>
      </c>
      <c r="J2737" s="132">
        <f t="shared" ref="J2736:J2749" si="123">H2737*0.8</f>
        <v>624</v>
      </c>
    </row>
    <row r="2738" s="9" customFormat="true" ht="28.5" spans="1:10">
      <c r="A2738" s="127" t="s">
        <v>72</v>
      </c>
      <c r="B2738" s="128" t="s">
        <v>4731</v>
      </c>
      <c r="C2738" s="146" t="s">
        <v>4732</v>
      </c>
      <c r="D2738" s="128"/>
      <c r="E2738" s="128"/>
      <c r="F2738" s="127" t="s">
        <v>4730</v>
      </c>
      <c r="G2738" s="128"/>
      <c r="H2738" s="127">
        <v>390</v>
      </c>
      <c r="I2738" s="132">
        <f t="shared" si="122"/>
        <v>351</v>
      </c>
      <c r="J2738" s="132">
        <f t="shared" si="123"/>
        <v>312</v>
      </c>
    </row>
    <row r="2739" s="9" customFormat="true" ht="28.5" spans="1:10">
      <c r="A2739" s="127" t="s">
        <v>72</v>
      </c>
      <c r="B2739" s="128" t="s">
        <v>4733</v>
      </c>
      <c r="C2739" s="146" t="s">
        <v>4734</v>
      </c>
      <c r="D2739" s="128"/>
      <c r="E2739" s="128"/>
      <c r="F2739" s="127" t="s">
        <v>4730</v>
      </c>
      <c r="G2739" s="128"/>
      <c r="H2739" s="127">
        <v>390</v>
      </c>
      <c r="I2739" s="132">
        <f t="shared" si="122"/>
        <v>351</v>
      </c>
      <c r="J2739" s="132">
        <f t="shared" si="123"/>
        <v>312</v>
      </c>
    </row>
    <row r="2740" s="9" customFormat="true" spans="1:10">
      <c r="A2740" s="127" t="s">
        <v>72</v>
      </c>
      <c r="B2740" s="128" t="s">
        <v>4735</v>
      </c>
      <c r="C2740" s="146" t="s">
        <v>4736</v>
      </c>
      <c r="D2740" s="128"/>
      <c r="E2740" s="128"/>
      <c r="F2740" s="127" t="s">
        <v>33</v>
      </c>
      <c r="G2740" s="128"/>
      <c r="H2740" s="143">
        <v>624</v>
      </c>
      <c r="I2740" s="144">
        <v>561.6</v>
      </c>
      <c r="J2740" s="144">
        <v>499.2</v>
      </c>
    </row>
    <row r="2741" s="9" customFormat="true" ht="28.5" spans="1:10">
      <c r="A2741" s="127" t="s">
        <v>72</v>
      </c>
      <c r="B2741" s="128">
        <v>330408002</v>
      </c>
      <c r="C2741" s="129" t="s">
        <v>4737</v>
      </c>
      <c r="D2741" s="128" t="s">
        <v>4738</v>
      </c>
      <c r="E2741" s="128" t="s">
        <v>2938</v>
      </c>
      <c r="F2741" s="127" t="s">
        <v>4730</v>
      </c>
      <c r="G2741" s="136"/>
      <c r="H2741" s="127">
        <v>1250</v>
      </c>
      <c r="I2741" s="132">
        <f t="shared" si="122"/>
        <v>1125</v>
      </c>
      <c r="J2741" s="132">
        <f t="shared" si="123"/>
        <v>1000</v>
      </c>
    </row>
    <row r="2742" s="9" customFormat="true" ht="28.5" spans="1:10">
      <c r="A2742" s="127" t="s">
        <v>72</v>
      </c>
      <c r="B2742" s="128" t="s">
        <v>4739</v>
      </c>
      <c r="C2742" s="146" t="s">
        <v>4740</v>
      </c>
      <c r="D2742" s="128"/>
      <c r="E2742" s="128"/>
      <c r="F2742" s="127" t="s">
        <v>4730</v>
      </c>
      <c r="G2742" s="128"/>
      <c r="H2742" s="127">
        <v>625</v>
      </c>
      <c r="I2742" s="132">
        <f t="shared" si="122"/>
        <v>562.5</v>
      </c>
      <c r="J2742" s="132">
        <f t="shared" si="123"/>
        <v>500</v>
      </c>
    </row>
    <row r="2743" s="9" customFormat="true" ht="28.5" spans="1:10">
      <c r="A2743" s="127" t="s">
        <v>72</v>
      </c>
      <c r="B2743" s="128" t="s">
        <v>4741</v>
      </c>
      <c r="C2743" s="146" t="s">
        <v>4742</v>
      </c>
      <c r="D2743" s="128"/>
      <c r="E2743" s="128"/>
      <c r="F2743" s="127" t="s">
        <v>33</v>
      </c>
      <c r="G2743" s="128"/>
      <c r="H2743" s="127">
        <v>625</v>
      </c>
      <c r="I2743" s="132">
        <f t="shared" si="122"/>
        <v>562.5</v>
      </c>
      <c r="J2743" s="132">
        <f t="shared" si="123"/>
        <v>500</v>
      </c>
    </row>
    <row r="2744" s="9" customFormat="true" ht="28.5" spans="1:10">
      <c r="A2744" s="127" t="s">
        <v>72</v>
      </c>
      <c r="B2744" s="128" t="s">
        <v>4743</v>
      </c>
      <c r="C2744" s="146" t="s">
        <v>4744</v>
      </c>
      <c r="D2744" s="128"/>
      <c r="E2744" s="128"/>
      <c r="F2744" s="127" t="s">
        <v>4730</v>
      </c>
      <c r="G2744" s="128"/>
      <c r="H2744" s="127">
        <v>625</v>
      </c>
      <c r="I2744" s="132">
        <f t="shared" si="122"/>
        <v>562.5</v>
      </c>
      <c r="J2744" s="132">
        <f t="shared" si="123"/>
        <v>500</v>
      </c>
    </row>
    <row r="2745" s="9" customFormat="true" ht="28.5" spans="1:10">
      <c r="A2745" s="127" t="s">
        <v>72</v>
      </c>
      <c r="B2745" s="128">
        <v>330408003</v>
      </c>
      <c r="C2745" s="129" t="s">
        <v>4745</v>
      </c>
      <c r="D2745" s="128" t="s">
        <v>4746</v>
      </c>
      <c r="E2745" s="128" t="s">
        <v>2938</v>
      </c>
      <c r="F2745" s="127" t="s">
        <v>33</v>
      </c>
      <c r="G2745" s="136"/>
      <c r="H2745" s="143">
        <v>2203</v>
      </c>
      <c r="I2745" s="144">
        <v>1982.7</v>
      </c>
      <c r="J2745" s="144">
        <v>1762.4</v>
      </c>
    </row>
    <row r="2746" s="9" customFormat="true" spans="1:10">
      <c r="A2746" s="127" t="s">
        <v>72</v>
      </c>
      <c r="B2746" s="128">
        <v>330408004</v>
      </c>
      <c r="C2746" s="129" t="s">
        <v>4747</v>
      </c>
      <c r="D2746" s="128"/>
      <c r="E2746" s="128" t="s">
        <v>2938</v>
      </c>
      <c r="F2746" s="127" t="s">
        <v>33</v>
      </c>
      <c r="G2746" s="128"/>
      <c r="H2746" s="127">
        <v>1948</v>
      </c>
      <c r="I2746" s="132">
        <f t="shared" si="122"/>
        <v>1753.2</v>
      </c>
      <c r="J2746" s="132">
        <f t="shared" si="123"/>
        <v>1558.4</v>
      </c>
    </row>
    <row r="2747" s="9" customFormat="true" spans="1:10">
      <c r="A2747" s="127" t="s">
        <v>72</v>
      </c>
      <c r="B2747" s="128" t="s">
        <v>4748</v>
      </c>
      <c r="C2747" s="129" t="s">
        <v>4749</v>
      </c>
      <c r="D2747" s="128"/>
      <c r="E2747" s="128"/>
      <c r="F2747" s="127" t="s">
        <v>4730</v>
      </c>
      <c r="G2747" s="136"/>
      <c r="H2747" s="127">
        <v>1000</v>
      </c>
      <c r="I2747" s="132">
        <f t="shared" si="122"/>
        <v>900</v>
      </c>
      <c r="J2747" s="132">
        <f t="shared" si="123"/>
        <v>800</v>
      </c>
    </row>
    <row r="2748" s="9" customFormat="true" ht="28.5" spans="1:10">
      <c r="A2748" s="127" t="s">
        <v>72</v>
      </c>
      <c r="B2748" s="128" t="s">
        <v>4750</v>
      </c>
      <c r="C2748" s="146" t="s">
        <v>4751</v>
      </c>
      <c r="D2748" s="128"/>
      <c r="E2748" s="128"/>
      <c r="F2748" s="127" t="s">
        <v>4730</v>
      </c>
      <c r="G2748" s="128"/>
      <c r="H2748" s="127">
        <v>500</v>
      </c>
      <c r="I2748" s="132">
        <f t="shared" si="122"/>
        <v>450</v>
      </c>
      <c r="J2748" s="132">
        <f t="shared" si="123"/>
        <v>400</v>
      </c>
    </row>
    <row r="2749" s="9" customFormat="true" ht="28.5" spans="1:10">
      <c r="A2749" s="127" t="s">
        <v>72</v>
      </c>
      <c r="B2749" s="128" t="s">
        <v>4752</v>
      </c>
      <c r="C2749" s="146" t="s">
        <v>4753</v>
      </c>
      <c r="D2749" s="128"/>
      <c r="E2749" s="128"/>
      <c r="F2749" s="127" t="s">
        <v>33</v>
      </c>
      <c r="G2749" s="128"/>
      <c r="H2749" s="127">
        <v>500</v>
      </c>
      <c r="I2749" s="132">
        <f t="shared" si="122"/>
        <v>450</v>
      </c>
      <c r="J2749" s="132">
        <f t="shared" si="123"/>
        <v>400</v>
      </c>
    </row>
    <row r="2750" s="9" customFormat="true" spans="1:10">
      <c r="A2750" s="127"/>
      <c r="B2750" s="128">
        <v>330409</v>
      </c>
      <c r="C2750" s="129" t="s">
        <v>4754</v>
      </c>
      <c r="D2750" s="128"/>
      <c r="E2750" s="128"/>
      <c r="F2750" s="127"/>
      <c r="G2750" s="128"/>
      <c r="H2750" s="127"/>
      <c r="I2750" s="132"/>
      <c r="J2750" s="132"/>
    </row>
    <row r="2751" s="9" customFormat="true" spans="1:10">
      <c r="A2751" s="127" t="s">
        <v>72</v>
      </c>
      <c r="B2751" s="128">
        <v>330409001</v>
      </c>
      <c r="C2751" s="129" t="s">
        <v>4755</v>
      </c>
      <c r="D2751" s="128"/>
      <c r="E2751" s="128"/>
      <c r="F2751" s="127" t="s">
        <v>33</v>
      </c>
      <c r="G2751" s="128"/>
      <c r="H2751" s="127">
        <v>1000</v>
      </c>
      <c r="I2751" s="132">
        <f t="shared" ref="I2751:I2761" si="124">H2751*0.9</f>
        <v>900</v>
      </c>
      <c r="J2751" s="132">
        <f t="shared" ref="J2751:J2754" si="125">H2751*0.8</f>
        <v>800</v>
      </c>
    </row>
    <row r="2752" s="9" customFormat="true" spans="1:10">
      <c r="A2752" s="127" t="s">
        <v>72</v>
      </c>
      <c r="B2752" s="128">
        <v>330409002</v>
      </c>
      <c r="C2752" s="129" t="s">
        <v>4756</v>
      </c>
      <c r="D2752" s="128"/>
      <c r="E2752" s="128"/>
      <c r="F2752" s="127" t="s">
        <v>33</v>
      </c>
      <c r="G2752" s="128"/>
      <c r="H2752" s="127">
        <v>1360</v>
      </c>
      <c r="I2752" s="132">
        <f t="shared" si="124"/>
        <v>1224</v>
      </c>
      <c r="J2752" s="132">
        <f t="shared" si="125"/>
        <v>1088</v>
      </c>
    </row>
    <row r="2753" s="9" customFormat="true" spans="1:10">
      <c r="A2753" s="127" t="s">
        <v>72</v>
      </c>
      <c r="B2753" s="128">
        <v>330409003</v>
      </c>
      <c r="C2753" s="129" t="s">
        <v>4757</v>
      </c>
      <c r="D2753" s="128"/>
      <c r="E2753" s="128"/>
      <c r="F2753" s="127" t="s">
        <v>33</v>
      </c>
      <c r="G2753" s="128"/>
      <c r="H2753" s="127">
        <v>1613</v>
      </c>
      <c r="I2753" s="132">
        <f t="shared" si="124"/>
        <v>1451.7</v>
      </c>
      <c r="J2753" s="121">
        <v>1290.4</v>
      </c>
    </row>
    <row r="2754" s="9" customFormat="true" spans="1:10">
      <c r="A2754" s="127" t="s">
        <v>72</v>
      </c>
      <c r="B2754" s="128">
        <v>330409004</v>
      </c>
      <c r="C2754" s="129" t="s">
        <v>4758</v>
      </c>
      <c r="D2754" s="128"/>
      <c r="E2754" s="128"/>
      <c r="F2754" s="127" t="s">
        <v>33</v>
      </c>
      <c r="G2754" s="128"/>
      <c r="H2754" s="127">
        <v>1326</v>
      </c>
      <c r="I2754" s="132">
        <f t="shared" si="124"/>
        <v>1193.4</v>
      </c>
      <c r="J2754" s="132">
        <f t="shared" si="125"/>
        <v>1060.8</v>
      </c>
    </row>
    <row r="2755" s="9" customFormat="true" spans="1:10">
      <c r="A2755" s="127" t="s">
        <v>72</v>
      </c>
      <c r="B2755" s="128">
        <v>330409005</v>
      </c>
      <c r="C2755" s="129" t="s">
        <v>4759</v>
      </c>
      <c r="D2755" s="128" t="s">
        <v>4760</v>
      </c>
      <c r="E2755" s="128" t="s">
        <v>4663</v>
      </c>
      <c r="F2755" s="127" t="s">
        <v>33</v>
      </c>
      <c r="G2755" s="128"/>
      <c r="H2755" s="127">
        <v>1764</v>
      </c>
      <c r="I2755" s="132">
        <f t="shared" si="124"/>
        <v>1587.6</v>
      </c>
      <c r="J2755" s="121">
        <v>1411.2</v>
      </c>
    </row>
    <row r="2756" s="9" customFormat="true" ht="28.5" spans="1:10">
      <c r="A2756" s="127" t="s">
        <v>72</v>
      </c>
      <c r="B2756" s="128" t="s">
        <v>4761</v>
      </c>
      <c r="C2756" s="129" t="s">
        <v>4762</v>
      </c>
      <c r="D2756" s="128"/>
      <c r="E2756" s="128" t="s">
        <v>4663</v>
      </c>
      <c r="F2756" s="127" t="s">
        <v>33</v>
      </c>
      <c r="G2756" s="128" t="s">
        <v>3917</v>
      </c>
      <c r="H2756" s="127">
        <v>1764</v>
      </c>
      <c r="I2756" s="132">
        <f t="shared" si="124"/>
        <v>1587.6</v>
      </c>
      <c r="J2756" s="121">
        <v>1411.2</v>
      </c>
    </row>
    <row r="2757" s="9" customFormat="true" spans="1:10">
      <c r="A2757" s="127" t="s">
        <v>72</v>
      </c>
      <c r="B2757" s="128">
        <v>330409006</v>
      </c>
      <c r="C2757" s="129" t="s">
        <v>4763</v>
      </c>
      <c r="D2757" s="128"/>
      <c r="E2757" s="128"/>
      <c r="F2757" s="127" t="s">
        <v>33</v>
      </c>
      <c r="G2757" s="128"/>
      <c r="H2757" s="127">
        <v>570</v>
      </c>
      <c r="I2757" s="132">
        <f t="shared" si="124"/>
        <v>513</v>
      </c>
      <c r="J2757" s="132">
        <f t="shared" ref="J2757:J2761" si="126">H2757*0.8</f>
        <v>456</v>
      </c>
    </row>
    <row r="2758" s="9" customFormat="true" ht="28.5" spans="1:10">
      <c r="A2758" s="127" t="s">
        <v>72</v>
      </c>
      <c r="B2758" s="128">
        <v>330409007</v>
      </c>
      <c r="C2758" s="129" t="s">
        <v>4764</v>
      </c>
      <c r="D2758" s="128"/>
      <c r="E2758" s="128" t="s">
        <v>4765</v>
      </c>
      <c r="F2758" s="127" t="s">
        <v>33</v>
      </c>
      <c r="G2758" s="128"/>
      <c r="H2758" s="127">
        <v>600</v>
      </c>
      <c r="I2758" s="132">
        <f t="shared" si="124"/>
        <v>540</v>
      </c>
      <c r="J2758" s="132">
        <f t="shared" si="126"/>
        <v>480</v>
      </c>
    </row>
    <row r="2759" s="9" customFormat="true" spans="1:10">
      <c r="A2759" s="127" t="s">
        <v>72</v>
      </c>
      <c r="B2759" s="128">
        <v>330409008</v>
      </c>
      <c r="C2759" s="129" t="s">
        <v>4766</v>
      </c>
      <c r="D2759" s="128"/>
      <c r="E2759" s="128"/>
      <c r="F2759" s="127" t="s">
        <v>33</v>
      </c>
      <c r="G2759" s="128"/>
      <c r="H2759" s="127">
        <v>600</v>
      </c>
      <c r="I2759" s="132">
        <f t="shared" si="124"/>
        <v>540</v>
      </c>
      <c r="J2759" s="132">
        <f t="shared" si="126"/>
        <v>480</v>
      </c>
    </row>
    <row r="2760" s="9" customFormat="true" ht="28.5" spans="1:10">
      <c r="A2760" s="127" t="s">
        <v>72</v>
      </c>
      <c r="B2760" s="128">
        <v>330409009</v>
      </c>
      <c r="C2760" s="129" t="s">
        <v>4767</v>
      </c>
      <c r="D2760" s="128" t="s">
        <v>4768</v>
      </c>
      <c r="E2760" s="128" t="s">
        <v>4765</v>
      </c>
      <c r="F2760" s="127" t="s">
        <v>33</v>
      </c>
      <c r="G2760" s="128"/>
      <c r="H2760" s="127">
        <v>950</v>
      </c>
      <c r="I2760" s="132">
        <f t="shared" si="124"/>
        <v>855</v>
      </c>
      <c r="J2760" s="132">
        <f t="shared" si="126"/>
        <v>760</v>
      </c>
    </row>
    <row r="2761" s="9" customFormat="true" spans="1:10">
      <c r="A2761" s="127" t="s">
        <v>72</v>
      </c>
      <c r="B2761" s="128">
        <v>330409010</v>
      </c>
      <c r="C2761" s="129" t="s">
        <v>4769</v>
      </c>
      <c r="D2761" s="128"/>
      <c r="E2761" s="128"/>
      <c r="F2761" s="127" t="s">
        <v>33</v>
      </c>
      <c r="G2761" s="128"/>
      <c r="H2761" s="127">
        <v>180</v>
      </c>
      <c r="I2761" s="132">
        <f t="shared" si="124"/>
        <v>162</v>
      </c>
      <c r="J2761" s="132">
        <f t="shared" si="126"/>
        <v>144</v>
      </c>
    </row>
    <row r="2762" s="9" customFormat="true" spans="1:10">
      <c r="A2762" s="127" t="s">
        <v>72</v>
      </c>
      <c r="B2762" s="128">
        <v>330409011</v>
      </c>
      <c r="C2762" s="129" t="s">
        <v>4770</v>
      </c>
      <c r="D2762" s="128"/>
      <c r="E2762" s="128"/>
      <c r="F2762" s="127" t="s">
        <v>33</v>
      </c>
      <c r="G2762" s="128"/>
      <c r="H2762" s="127" t="s">
        <v>78</v>
      </c>
      <c r="I2762" s="127" t="s">
        <v>78</v>
      </c>
      <c r="J2762" s="127" t="s">
        <v>78</v>
      </c>
    </row>
    <row r="2763" s="9" customFormat="true" ht="28.5" spans="1:10">
      <c r="A2763" s="127" t="s">
        <v>72</v>
      </c>
      <c r="B2763" s="128">
        <v>330409012</v>
      </c>
      <c r="C2763" s="129" t="s">
        <v>4771</v>
      </c>
      <c r="D2763" s="128"/>
      <c r="E2763" s="128" t="s">
        <v>4765</v>
      </c>
      <c r="F2763" s="127" t="s">
        <v>33</v>
      </c>
      <c r="G2763" s="128"/>
      <c r="H2763" s="127">
        <v>1200</v>
      </c>
      <c r="I2763" s="132">
        <f t="shared" ref="I2763:I2797" si="127">H2763*0.9</f>
        <v>1080</v>
      </c>
      <c r="J2763" s="132">
        <f t="shared" ref="J2763:J2783" si="128">H2763*0.8</f>
        <v>960</v>
      </c>
    </row>
    <row r="2764" s="9" customFormat="true" spans="1:10">
      <c r="A2764" s="127" t="s">
        <v>72</v>
      </c>
      <c r="B2764" s="128">
        <v>330409013</v>
      </c>
      <c r="C2764" s="129" t="s">
        <v>4772</v>
      </c>
      <c r="D2764" s="128"/>
      <c r="E2764" s="128"/>
      <c r="F2764" s="127" t="s">
        <v>364</v>
      </c>
      <c r="G2764" s="128"/>
      <c r="H2764" s="127">
        <v>570</v>
      </c>
      <c r="I2764" s="132">
        <f t="shared" si="127"/>
        <v>513</v>
      </c>
      <c r="J2764" s="132">
        <f t="shared" si="128"/>
        <v>456</v>
      </c>
    </row>
    <row r="2765" s="9" customFormat="true" spans="1:10">
      <c r="A2765" s="127" t="s">
        <v>72</v>
      </c>
      <c r="B2765" s="128">
        <v>330409014</v>
      </c>
      <c r="C2765" s="129" t="s">
        <v>4773</v>
      </c>
      <c r="D2765" s="128" t="s">
        <v>4774</v>
      </c>
      <c r="E2765" s="128"/>
      <c r="F2765" s="127" t="s">
        <v>33</v>
      </c>
      <c r="G2765" s="136"/>
      <c r="H2765" s="127">
        <v>1840</v>
      </c>
      <c r="I2765" s="132">
        <f t="shared" si="127"/>
        <v>1656</v>
      </c>
      <c r="J2765" s="121">
        <v>1472</v>
      </c>
    </row>
    <row r="2766" s="9" customFormat="true" spans="1:10">
      <c r="A2766" s="127" t="s">
        <v>72</v>
      </c>
      <c r="B2766" s="128" t="s">
        <v>4775</v>
      </c>
      <c r="C2766" s="146" t="s">
        <v>4776</v>
      </c>
      <c r="D2766" s="128"/>
      <c r="E2766" s="128"/>
      <c r="F2766" s="127" t="s">
        <v>33</v>
      </c>
      <c r="G2766" s="128"/>
      <c r="H2766" s="127">
        <v>2208</v>
      </c>
      <c r="I2766" s="132">
        <f t="shared" si="127"/>
        <v>1987.2</v>
      </c>
      <c r="J2766" s="121">
        <v>1766.4</v>
      </c>
    </row>
    <row r="2767" s="9" customFormat="true" spans="1:10">
      <c r="A2767" s="127" t="s">
        <v>72</v>
      </c>
      <c r="B2767" s="128" t="s">
        <v>4777</v>
      </c>
      <c r="C2767" s="146" t="s">
        <v>4778</v>
      </c>
      <c r="D2767" s="136"/>
      <c r="E2767" s="136"/>
      <c r="F2767" s="127" t="s">
        <v>33</v>
      </c>
      <c r="G2767" s="128"/>
      <c r="H2767" s="127">
        <v>1840</v>
      </c>
      <c r="I2767" s="132">
        <f t="shared" si="127"/>
        <v>1656</v>
      </c>
      <c r="J2767" s="121">
        <v>1472</v>
      </c>
    </row>
    <row r="2768" s="9" customFormat="true" spans="1:10">
      <c r="A2768" s="127" t="s">
        <v>72</v>
      </c>
      <c r="B2768" s="128">
        <v>330409015</v>
      </c>
      <c r="C2768" s="129" t="s">
        <v>4779</v>
      </c>
      <c r="D2768" s="128" t="s">
        <v>4780</v>
      </c>
      <c r="E2768" s="128"/>
      <c r="F2768" s="127" t="s">
        <v>33</v>
      </c>
      <c r="G2768" s="128"/>
      <c r="H2768" s="127">
        <v>1210</v>
      </c>
      <c r="I2768" s="132">
        <f t="shared" si="127"/>
        <v>1089</v>
      </c>
      <c r="J2768" s="132">
        <f t="shared" si="128"/>
        <v>968</v>
      </c>
    </row>
    <row r="2769" s="9" customFormat="true" spans="1:10">
      <c r="A2769" s="127" t="s">
        <v>72</v>
      </c>
      <c r="B2769" s="128">
        <v>330409016</v>
      </c>
      <c r="C2769" s="129" t="s">
        <v>4781</v>
      </c>
      <c r="D2769" s="128"/>
      <c r="E2769" s="128"/>
      <c r="F2769" s="127" t="s">
        <v>33</v>
      </c>
      <c r="G2769" s="128"/>
      <c r="H2769" s="127">
        <v>1615</v>
      </c>
      <c r="I2769" s="132">
        <f t="shared" si="127"/>
        <v>1453.5</v>
      </c>
      <c r="J2769" s="132">
        <f t="shared" si="128"/>
        <v>1292</v>
      </c>
    </row>
    <row r="2770" s="9" customFormat="true" ht="42.75" spans="1:10">
      <c r="A2770" s="127" t="s">
        <v>72</v>
      </c>
      <c r="B2770" s="128">
        <v>330409017</v>
      </c>
      <c r="C2770" s="129" t="s">
        <v>4782</v>
      </c>
      <c r="D2770" s="128"/>
      <c r="E2770" s="128" t="s">
        <v>4783</v>
      </c>
      <c r="F2770" s="127" t="s">
        <v>33</v>
      </c>
      <c r="G2770" s="128"/>
      <c r="H2770" s="127">
        <v>1434</v>
      </c>
      <c r="I2770" s="132">
        <f t="shared" si="127"/>
        <v>1290.6</v>
      </c>
      <c r="J2770" s="132">
        <f t="shared" si="128"/>
        <v>1147.2</v>
      </c>
    </row>
    <row r="2771" s="9" customFormat="true" spans="1:10">
      <c r="A2771" s="127" t="s">
        <v>72</v>
      </c>
      <c r="B2771" s="128">
        <v>330409018</v>
      </c>
      <c r="C2771" s="129" t="s">
        <v>4784</v>
      </c>
      <c r="D2771" s="128"/>
      <c r="E2771" s="128" t="s">
        <v>4785</v>
      </c>
      <c r="F2771" s="127" t="s">
        <v>33</v>
      </c>
      <c r="G2771" s="128"/>
      <c r="H2771" s="127">
        <v>1402</v>
      </c>
      <c r="I2771" s="132">
        <f t="shared" si="127"/>
        <v>1261.8</v>
      </c>
      <c r="J2771" s="132">
        <f t="shared" si="128"/>
        <v>1121.6</v>
      </c>
    </row>
    <row r="2772" s="9" customFormat="true" ht="42.75" spans="1:10">
      <c r="A2772" s="127" t="s">
        <v>72</v>
      </c>
      <c r="B2772" s="128">
        <v>330409019</v>
      </c>
      <c r="C2772" s="129" t="s">
        <v>4786</v>
      </c>
      <c r="D2772" s="128" t="s">
        <v>4787</v>
      </c>
      <c r="E2772" s="128" t="s">
        <v>4788</v>
      </c>
      <c r="F2772" s="127" t="s">
        <v>33</v>
      </c>
      <c r="G2772" s="128"/>
      <c r="H2772" s="127">
        <v>1510</v>
      </c>
      <c r="I2772" s="132">
        <f t="shared" si="127"/>
        <v>1359</v>
      </c>
      <c r="J2772" s="132">
        <f t="shared" si="128"/>
        <v>1208</v>
      </c>
    </row>
    <row r="2773" s="9" customFormat="true" ht="42.75" spans="1:10">
      <c r="A2773" s="127" t="s">
        <v>72</v>
      </c>
      <c r="B2773" s="128">
        <v>330409020</v>
      </c>
      <c r="C2773" s="129" t="s">
        <v>4789</v>
      </c>
      <c r="D2773" s="128"/>
      <c r="E2773" s="128" t="s">
        <v>4790</v>
      </c>
      <c r="F2773" s="127" t="s">
        <v>33</v>
      </c>
      <c r="G2773" s="128"/>
      <c r="H2773" s="127">
        <v>1387</v>
      </c>
      <c r="I2773" s="132">
        <f t="shared" si="127"/>
        <v>1248.3</v>
      </c>
      <c r="J2773" s="132">
        <f t="shared" si="128"/>
        <v>1109.6</v>
      </c>
    </row>
    <row r="2774" s="9" customFormat="true" ht="42.75" spans="1:10">
      <c r="A2774" s="127" t="s">
        <v>72</v>
      </c>
      <c r="B2774" s="128">
        <v>330409021</v>
      </c>
      <c r="C2774" s="129" t="s">
        <v>4791</v>
      </c>
      <c r="D2774" s="128"/>
      <c r="E2774" s="128" t="s">
        <v>4783</v>
      </c>
      <c r="F2774" s="127" t="s">
        <v>33</v>
      </c>
      <c r="G2774" s="128"/>
      <c r="H2774" s="127">
        <v>1434</v>
      </c>
      <c r="I2774" s="132">
        <f t="shared" si="127"/>
        <v>1290.6</v>
      </c>
      <c r="J2774" s="132">
        <f t="shared" si="128"/>
        <v>1147.2</v>
      </c>
    </row>
    <row r="2775" s="9" customFormat="true" spans="1:10">
      <c r="A2775" s="127" t="s">
        <v>72</v>
      </c>
      <c r="B2775" s="128">
        <v>330409022</v>
      </c>
      <c r="C2775" s="129" t="s">
        <v>4792</v>
      </c>
      <c r="D2775" s="128"/>
      <c r="E2775" s="128"/>
      <c r="F2775" s="127" t="s">
        <v>4485</v>
      </c>
      <c r="G2775" s="128"/>
      <c r="H2775" s="127">
        <v>1450</v>
      </c>
      <c r="I2775" s="132">
        <f t="shared" si="127"/>
        <v>1305</v>
      </c>
      <c r="J2775" s="132">
        <f t="shared" si="128"/>
        <v>1160</v>
      </c>
    </row>
    <row r="2776" s="9" customFormat="true" spans="1:10">
      <c r="A2776" s="127" t="s">
        <v>72</v>
      </c>
      <c r="B2776" s="128">
        <v>330409024</v>
      </c>
      <c r="C2776" s="129" t="s">
        <v>4793</v>
      </c>
      <c r="D2776" s="128"/>
      <c r="E2776" s="128"/>
      <c r="F2776" s="127" t="s">
        <v>33</v>
      </c>
      <c r="G2776" s="128"/>
      <c r="H2776" s="143">
        <v>3000</v>
      </c>
      <c r="I2776" s="144">
        <v>2700</v>
      </c>
      <c r="J2776" s="144">
        <v>2400</v>
      </c>
    </row>
    <row r="2777" s="9" customFormat="true" spans="1:10">
      <c r="A2777" s="127" t="s">
        <v>72</v>
      </c>
      <c r="B2777" s="128">
        <v>330409025</v>
      </c>
      <c r="C2777" s="129" t="s">
        <v>4794</v>
      </c>
      <c r="D2777" s="128"/>
      <c r="E2777" s="128" t="s">
        <v>4795</v>
      </c>
      <c r="F2777" s="127" t="s">
        <v>33</v>
      </c>
      <c r="G2777" s="128"/>
      <c r="H2777" s="127">
        <v>5130</v>
      </c>
      <c r="I2777" s="132">
        <f t="shared" si="127"/>
        <v>4617</v>
      </c>
      <c r="J2777" s="132">
        <f t="shared" si="128"/>
        <v>4104</v>
      </c>
    </row>
    <row r="2778" s="9" customFormat="true" spans="1:10">
      <c r="A2778" s="127" t="s">
        <v>72</v>
      </c>
      <c r="B2778" s="128">
        <v>330409026</v>
      </c>
      <c r="C2778" s="129" t="s">
        <v>4796</v>
      </c>
      <c r="D2778" s="128"/>
      <c r="E2778" s="128"/>
      <c r="F2778" s="127" t="s">
        <v>4438</v>
      </c>
      <c r="G2778" s="128"/>
      <c r="H2778" s="127">
        <v>1425</v>
      </c>
      <c r="I2778" s="132">
        <f t="shared" si="127"/>
        <v>1282.5</v>
      </c>
      <c r="J2778" s="132">
        <f t="shared" si="128"/>
        <v>1140</v>
      </c>
    </row>
    <row r="2779" s="9" customFormat="true" spans="1:10">
      <c r="A2779" s="127" t="s">
        <v>72</v>
      </c>
      <c r="B2779" s="128">
        <v>330409027</v>
      </c>
      <c r="C2779" s="129" t="s">
        <v>4797</v>
      </c>
      <c r="D2779" s="128" t="s">
        <v>4798</v>
      </c>
      <c r="E2779" s="128"/>
      <c r="F2779" s="127" t="s">
        <v>33</v>
      </c>
      <c r="G2779" s="128"/>
      <c r="H2779" s="127">
        <v>950</v>
      </c>
      <c r="I2779" s="132">
        <f t="shared" si="127"/>
        <v>855</v>
      </c>
      <c r="J2779" s="132">
        <f t="shared" si="128"/>
        <v>760</v>
      </c>
    </row>
    <row r="2780" s="9" customFormat="true" spans="1:10">
      <c r="A2780" s="127" t="s">
        <v>72</v>
      </c>
      <c r="B2780" s="128">
        <v>330409028</v>
      </c>
      <c r="C2780" s="129" t="s">
        <v>4799</v>
      </c>
      <c r="D2780" s="128" t="s">
        <v>4800</v>
      </c>
      <c r="E2780" s="128"/>
      <c r="F2780" s="127" t="s">
        <v>33</v>
      </c>
      <c r="G2780" s="136"/>
      <c r="H2780" s="127">
        <v>1425</v>
      </c>
      <c r="I2780" s="132">
        <f t="shared" si="127"/>
        <v>1282.5</v>
      </c>
      <c r="J2780" s="132">
        <f t="shared" si="128"/>
        <v>1140</v>
      </c>
    </row>
    <row r="2781" s="9" customFormat="true" ht="28.5" spans="1:10">
      <c r="A2781" s="127" t="s">
        <v>72</v>
      </c>
      <c r="B2781" s="128" t="s">
        <v>4801</v>
      </c>
      <c r="C2781" s="146" t="s">
        <v>4802</v>
      </c>
      <c r="D2781" s="128" t="s">
        <v>4800</v>
      </c>
      <c r="E2781" s="128"/>
      <c r="F2781" s="127" t="s">
        <v>33</v>
      </c>
      <c r="G2781" s="128"/>
      <c r="H2781" s="127">
        <v>1710</v>
      </c>
      <c r="I2781" s="132">
        <f t="shared" si="127"/>
        <v>1539</v>
      </c>
      <c r="J2781" s="132">
        <f t="shared" si="128"/>
        <v>1368</v>
      </c>
    </row>
    <row r="2782" s="9" customFormat="true" spans="1:10">
      <c r="A2782" s="127" t="s">
        <v>72</v>
      </c>
      <c r="B2782" s="128" t="s">
        <v>4803</v>
      </c>
      <c r="C2782" s="129" t="s">
        <v>4804</v>
      </c>
      <c r="D2782" s="128" t="s">
        <v>4805</v>
      </c>
      <c r="E2782" s="128" t="s">
        <v>4806</v>
      </c>
      <c r="F2782" s="127" t="s">
        <v>3327</v>
      </c>
      <c r="G2782" s="128"/>
      <c r="H2782" s="127">
        <v>1235</v>
      </c>
      <c r="I2782" s="132">
        <f t="shared" si="127"/>
        <v>1111.5</v>
      </c>
      <c r="J2782" s="132">
        <f t="shared" si="128"/>
        <v>988</v>
      </c>
    </row>
    <row r="2783" s="8" customFormat="true" ht="28.5" spans="1:10">
      <c r="A2783" s="132" t="s">
        <v>72</v>
      </c>
      <c r="B2783" s="158" t="s">
        <v>4807</v>
      </c>
      <c r="C2783" s="146" t="s">
        <v>4808</v>
      </c>
      <c r="D2783" s="147" t="s">
        <v>4809</v>
      </c>
      <c r="E2783" s="145"/>
      <c r="F2783" s="132" t="s">
        <v>3327</v>
      </c>
      <c r="G2783" s="145"/>
      <c r="H2783" s="121">
        <v>2195</v>
      </c>
      <c r="I2783" s="132">
        <f t="shared" si="127"/>
        <v>1975.5</v>
      </c>
      <c r="J2783" s="132">
        <f t="shared" si="128"/>
        <v>1756</v>
      </c>
    </row>
    <row r="2784" s="8" customFormat="true" ht="42.75" spans="1:10">
      <c r="A2784" s="30" t="s">
        <v>72</v>
      </c>
      <c r="B2784" s="177" t="s">
        <v>4810</v>
      </c>
      <c r="C2784" s="32" t="s">
        <v>4811</v>
      </c>
      <c r="D2784" s="33" t="s">
        <v>4812</v>
      </c>
      <c r="E2784" s="178"/>
      <c r="F2784" s="137" t="s">
        <v>33</v>
      </c>
      <c r="G2784" s="66"/>
      <c r="H2784" s="36">
        <v>1050</v>
      </c>
      <c r="I2784" s="47">
        <f t="shared" si="127"/>
        <v>945</v>
      </c>
      <c r="J2784" s="47">
        <f>0.8*H2784</f>
        <v>840</v>
      </c>
    </row>
    <row r="2785" s="9" customFormat="true" spans="1:10">
      <c r="A2785" s="127" t="s">
        <v>283</v>
      </c>
      <c r="B2785" s="128">
        <v>330501011</v>
      </c>
      <c r="C2785" s="129" t="s">
        <v>4813</v>
      </c>
      <c r="D2785" s="128"/>
      <c r="E2785" s="128"/>
      <c r="F2785" s="127" t="s">
        <v>33</v>
      </c>
      <c r="G2785" s="128"/>
      <c r="H2785" s="127">
        <v>150</v>
      </c>
      <c r="I2785" s="132">
        <f t="shared" si="127"/>
        <v>135</v>
      </c>
      <c r="J2785" s="132">
        <f t="shared" ref="J2785:J2797" si="129">H2785*0.8</f>
        <v>120</v>
      </c>
    </row>
    <row r="2786" s="9" customFormat="true" spans="1:10">
      <c r="A2786" s="127" t="s">
        <v>72</v>
      </c>
      <c r="B2786" s="128">
        <v>330501020</v>
      </c>
      <c r="C2786" s="129" t="s">
        <v>4814</v>
      </c>
      <c r="D2786" s="128" t="s">
        <v>4815</v>
      </c>
      <c r="E2786" s="128"/>
      <c r="F2786" s="127" t="s">
        <v>33</v>
      </c>
      <c r="G2786" s="128"/>
      <c r="H2786" s="127">
        <v>380</v>
      </c>
      <c r="I2786" s="132">
        <f t="shared" si="127"/>
        <v>342</v>
      </c>
      <c r="J2786" s="132">
        <f t="shared" si="129"/>
        <v>304</v>
      </c>
    </row>
    <row r="2787" s="9" customFormat="true" spans="1:10">
      <c r="A2787" s="127" t="s">
        <v>72</v>
      </c>
      <c r="B2787" s="128">
        <v>330503004</v>
      </c>
      <c r="C2787" s="129" t="s">
        <v>4816</v>
      </c>
      <c r="D2787" s="128"/>
      <c r="E2787" s="128"/>
      <c r="F2787" s="127" t="s">
        <v>33</v>
      </c>
      <c r="G2787" s="128"/>
      <c r="H2787" s="127">
        <v>950</v>
      </c>
      <c r="I2787" s="132">
        <f t="shared" si="127"/>
        <v>855</v>
      </c>
      <c r="J2787" s="132">
        <f t="shared" si="129"/>
        <v>760</v>
      </c>
    </row>
    <row r="2788" s="9" customFormat="true" spans="1:10">
      <c r="A2788" s="127" t="s">
        <v>72</v>
      </c>
      <c r="B2788" s="128">
        <v>330503009</v>
      </c>
      <c r="C2788" s="129" t="s">
        <v>4817</v>
      </c>
      <c r="D2788" s="136"/>
      <c r="E2788" s="128" t="s">
        <v>3851</v>
      </c>
      <c r="F2788" s="127" t="s">
        <v>33</v>
      </c>
      <c r="G2788" s="128"/>
      <c r="H2788" s="127">
        <v>836</v>
      </c>
      <c r="I2788" s="132">
        <f t="shared" si="127"/>
        <v>752.4</v>
      </c>
      <c r="J2788" s="132">
        <f t="shared" si="129"/>
        <v>668.8</v>
      </c>
    </row>
    <row r="2789" s="9" customFormat="true" spans="1:10">
      <c r="A2789" s="127" t="s">
        <v>72</v>
      </c>
      <c r="B2789" s="128" t="s">
        <v>4818</v>
      </c>
      <c r="C2789" s="146" t="s">
        <v>4819</v>
      </c>
      <c r="D2789" s="128"/>
      <c r="E2789" s="128" t="s">
        <v>3851</v>
      </c>
      <c r="F2789" s="127" t="s">
        <v>33</v>
      </c>
      <c r="G2789" s="128"/>
      <c r="H2789" s="127">
        <v>836</v>
      </c>
      <c r="I2789" s="132">
        <f t="shared" si="127"/>
        <v>752.4</v>
      </c>
      <c r="J2789" s="132">
        <f t="shared" si="129"/>
        <v>668.8</v>
      </c>
    </row>
    <row r="2790" s="9" customFormat="true" ht="28.5" spans="1:10">
      <c r="A2790" s="127" t="s">
        <v>72</v>
      </c>
      <c r="B2790" s="128">
        <v>330503018</v>
      </c>
      <c r="C2790" s="129" t="s">
        <v>4820</v>
      </c>
      <c r="D2790" s="128" t="s">
        <v>4821</v>
      </c>
      <c r="E2790" s="128"/>
      <c r="F2790" s="127" t="s">
        <v>33</v>
      </c>
      <c r="G2790" s="128"/>
      <c r="H2790" s="127">
        <v>1900</v>
      </c>
      <c r="I2790" s="132">
        <f t="shared" si="127"/>
        <v>1710</v>
      </c>
      <c r="J2790" s="132">
        <f t="shared" si="129"/>
        <v>1520</v>
      </c>
    </row>
    <row r="2791" s="9" customFormat="true" ht="28.5" spans="1:10">
      <c r="A2791" s="127" t="s">
        <v>72</v>
      </c>
      <c r="B2791" s="128">
        <v>330503019</v>
      </c>
      <c r="C2791" s="129" t="s">
        <v>4822</v>
      </c>
      <c r="D2791" s="128" t="s">
        <v>4823</v>
      </c>
      <c r="E2791" s="128"/>
      <c r="F2791" s="127" t="s">
        <v>33</v>
      </c>
      <c r="G2791" s="128"/>
      <c r="H2791" s="127">
        <v>1900</v>
      </c>
      <c r="I2791" s="132">
        <f t="shared" si="127"/>
        <v>1710</v>
      </c>
      <c r="J2791" s="132">
        <f t="shared" si="129"/>
        <v>1520</v>
      </c>
    </row>
    <row r="2792" s="9" customFormat="true" spans="1:10">
      <c r="A2792" s="127" t="s">
        <v>72</v>
      </c>
      <c r="B2792" s="128">
        <v>330601001</v>
      </c>
      <c r="C2792" s="129" t="s">
        <v>4824</v>
      </c>
      <c r="D2792" s="128"/>
      <c r="E2792" s="128"/>
      <c r="F2792" s="127" t="s">
        <v>33</v>
      </c>
      <c r="G2792" s="128"/>
      <c r="H2792" s="127">
        <v>280</v>
      </c>
      <c r="I2792" s="132">
        <f t="shared" si="127"/>
        <v>252</v>
      </c>
      <c r="J2792" s="132">
        <f t="shared" si="129"/>
        <v>224</v>
      </c>
    </row>
    <row r="2793" s="9" customFormat="true" spans="1:10">
      <c r="A2793" s="127" t="s">
        <v>72</v>
      </c>
      <c r="B2793" s="128">
        <v>330601006</v>
      </c>
      <c r="C2793" s="129" t="s">
        <v>4825</v>
      </c>
      <c r="D2793" s="136"/>
      <c r="E2793" s="128"/>
      <c r="F2793" s="127" t="s">
        <v>33</v>
      </c>
      <c r="G2793" s="128"/>
      <c r="H2793" s="127">
        <v>97</v>
      </c>
      <c r="I2793" s="132">
        <f t="shared" si="127"/>
        <v>87.3</v>
      </c>
      <c r="J2793" s="132">
        <f t="shared" si="129"/>
        <v>77.6</v>
      </c>
    </row>
    <row r="2794" s="9" customFormat="true" spans="1:10">
      <c r="A2794" s="127" t="s">
        <v>72</v>
      </c>
      <c r="B2794" s="128" t="s">
        <v>4826</v>
      </c>
      <c r="C2794" s="145" t="s">
        <v>4827</v>
      </c>
      <c r="D2794" s="128"/>
      <c r="E2794" s="128"/>
      <c r="F2794" s="127" t="s">
        <v>33</v>
      </c>
      <c r="G2794" s="128"/>
      <c r="H2794" s="127">
        <v>97</v>
      </c>
      <c r="I2794" s="132">
        <f t="shared" si="127"/>
        <v>87.3</v>
      </c>
      <c r="J2794" s="132">
        <f t="shared" si="129"/>
        <v>77.6</v>
      </c>
    </row>
    <row r="2795" s="9" customFormat="true" spans="1:10">
      <c r="A2795" s="127" t="s">
        <v>72</v>
      </c>
      <c r="B2795" s="128" t="s">
        <v>4828</v>
      </c>
      <c r="C2795" s="145" t="s">
        <v>4829</v>
      </c>
      <c r="D2795" s="128"/>
      <c r="E2795" s="128"/>
      <c r="F2795" s="127" t="s">
        <v>33</v>
      </c>
      <c r="G2795" s="128"/>
      <c r="H2795" s="127">
        <v>97</v>
      </c>
      <c r="I2795" s="132">
        <f t="shared" si="127"/>
        <v>87.3</v>
      </c>
      <c r="J2795" s="132">
        <f t="shared" si="129"/>
        <v>77.6</v>
      </c>
    </row>
    <row r="2796" s="9" customFormat="true" ht="28.5" spans="1:10">
      <c r="A2796" s="127" t="s">
        <v>72</v>
      </c>
      <c r="B2796" s="128">
        <v>330601015</v>
      </c>
      <c r="C2796" s="129" t="s">
        <v>4830</v>
      </c>
      <c r="D2796" s="128" t="s">
        <v>4831</v>
      </c>
      <c r="E2796" s="128"/>
      <c r="F2796" s="127" t="s">
        <v>33</v>
      </c>
      <c r="G2796" s="128"/>
      <c r="H2796" s="127">
        <v>500</v>
      </c>
      <c r="I2796" s="132">
        <f t="shared" si="127"/>
        <v>450</v>
      </c>
      <c r="J2796" s="132">
        <f t="shared" si="129"/>
        <v>400</v>
      </c>
    </row>
    <row r="2797" s="9" customFormat="true" spans="1:10">
      <c r="A2797" s="127" t="s">
        <v>72</v>
      </c>
      <c r="B2797" s="128">
        <v>330603001</v>
      </c>
      <c r="C2797" s="129" t="s">
        <v>4832</v>
      </c>
      <c r="D2797" s="128"/>
      <c r="E2797" s="128"/>
      <c r="F2797" s="127" t="s">
        <v>33</v>
      </c>
      <c r="G2797" s="128"/>
      <c r="H2797" s="127">
        <v>1425</v>
      </c>
      <c r="I2797" s="132">
        <f t="shared" si="127"/>
        <v>1282.5</v>
      </c>
      <c r="J2797" s="132">
        <f t="shared" si="129"/>
        <v>1140</v>
      </c>
    </row>
    <row r="2798" s="9" customFormat="true" spans="1:10">
      <c r="A2798" s="127" t="s">
        <v>72</v>
      </c>
      <c r="B2798" s="128">
        <v>330603004</v>
      </c>
      <c r="C2798" s="129" t="s">
        <v>4833</v>
      </c>
      <c r="D2798" s="128"/>
      <c r="E2798" s="128"/>
      <c r="F2798" s="127" t="s">
        <v>33</v>
      </c>
      <c r="G2798" s="128"/>
      <c r="H2798" s="127">
        <v>2850</v>
      </c>
      <c r="I2798" s="132">
        <f t="shared" ref="I2798:I2803" si="130">H2798*0.9</f>
        <v>2565</v>
      </c>
      <c r="J2798" s="132">
        <f t="shared" ref="J2798:J2803" si="131">H2798*0.8</f>
        <v>2280</v>
      </c>
    </row>
    <row r="2799" s="9" customFormat="true" spans="1:10">
      <c r="A2799" s="127" t="s">
        <v>72</v>
      </c>
      <c r="B2799" s="128">
        <v>330603005</v>
      </c>
      <c r="C2799" s="129" t="s">
        <v>4834</v>
      </c>
      <c r="D2799" s="128"/>
      <c r="E2799" s="128"/>
      <c r="F2799" s="127" t="s">
        <v>33</v>
      </c>
      <c r="G2799" s="128"/>
      <c r="H2799" s="127">
        <v>1900</v>
      </c>
      <c r="I2799" s="132">
        <f t="shared" si="130"/>
        <v>1710</v>
      </c>
      <c r="J2799" s="132">
        <f t="shared" si="131"/>
        <v>1520</v>
      </c>
    </row>
    <row r="2800" s="9" customFormat="true" spans="1:10">
      <c r="A2800" s="127" t="s">
        <v>72</v>
      </c>
      <c r="B2800" s="128">
        <v>330603006</v>
      </c>
      <c r="C2800" s="129" t="s">
        <v>4835</v>
      </c>
      <c r="D2800" s="128"/>
      <c r="E2800" s="128"/>
      <c r="F2800" s="127" t="s">
        <v>33</v>
      </c>
      <c r="G2800" s="128" t="s">
        <v>4836</v>
      </c>
      <c r="H2800" s="143">
        <v>3214</v>
      </c>
      <c r="I2800" s="144">
        <v>2892.6</v>
      </c>
      <c r="J2800" s="144">
        <v>2571.2</v>
      </c>
    </row>
    <row r="2801" s="9" customFormat="true" spans="1:10">
      <c r="A2801" s="127" t="s">
        <v>72</v>
      </c>
      <c r="B2801" s="128">
        <v>330603007</v>
      </c>
      <c r="C2801" s="129" t="s">
        <v>4837</v>
      </c>
      <c r="D2801" s="128"/>
      <c r="E2801" s="128"/>
      <c r="F2801" s="127" t="s">
        <v>33</v>
      </c>
      <c r="G2801" s="128" t="s">
        <v>4836</v>
      </c>
      <c r="H2801" s="127">
        <v>2850</v>
      </c>
      <c r="I2801" s="132">
        <f t="shared" si="130"/>
        <v>2565</v>
      </c>
      <c r="J2801" s="132">
        <f t="shared" si="131"/>
        <v>2280</v>
      </c>
    </row>
    <row r="2802" s="9" customFormat="true" ht="28.5" spans="1:10">
      <c r="A2802" s="127" t="s">
        <v>72</v>
      </c>
      <c r="B2802" s="128">
        <v>330604028</v>
      </c>
      <c r="C2802" s="129" t="s">
        <v>4838</v>
      </c>
      <c r="D2802" s="128" t="s">
        <v>4839</v>
      </c>
      <c r="E2802" s="128"/>
      <c r="F2802" s="127" t="s">
        <v>33</v>
      </c>
      <c r="G2802" s="128"/>
      <c r="H2802" s="127">
        <v>1900</v>
      </c>
      <c r="I2802" s="132">
        <f t="shared" si="130"/>
        <v>1710</v>
      </c>
      <c r="J2802" s="132">
        <f t="shared" si="131"/>
        <v>1520</v>
      </c>
    </row>
    <row r="2803" s="9" customFormat="true" ht="28.5" spans="1:10">
      <c r="A2803" s="127" t="s">
        <v>72</v>
      </c>
      <c r="B2803" s="128">
        <v>330604032</v>
      </c>
      <c r="C2803" s="129" t="s">
        <v>4840</v>
      </c>
      <c r="D2803" s="128" t="s">
        <v>4841</v>
      </c>
      <c r="E2803" s="128"/>
      <c r="F2803" s="127" t="s">
        <v>3670</v>
      </c>
      <c r="G2803" s="128" t="s">
        <v>4842</v>
      </c>
      <c r="H2803" s="127">
        <v>380</v>
      </c>
      <c r="I2803" s="132">
        <f t="shared" si="130"/>
        <v>342</v>
      </c>
      <c r="J2803" s="132">
        <f t="shared" si="131"/>
        <v>304</v>
      </c>
    </row>
    <row r="2804" s="9" customFormat="true" spans="1:10">
      <c r="A2804" s="127"/>
      <c r="B2804" s="128">
        <v>330605</v>
      </c>
      <c r="C2804" s="129" t="s">
        <v>4843</v>
      </c>
      <c r="D2804" s="128"/>
      <c r="E2804" s="128" t="s">
        <v>4844</v>
      </c>
      <c r="F2804" s="127"/>
      <c r="G2804" s="128"/>
      <c r="H2804" s="127"/>
      <c r="I2804" s="132"/>
      <c r="J2804" s="132"/>
    </row>
    <row r="2805" s="9" customFormat="true" spans="1:10">
      <c r="A2805" s="127" t="s">
        <v>72</v>
      </c>
      <c r="B2805" s="128">
        <v>330605001</v>
      </c>
      <c r="C2805" s="129" t="s">
        <v>4845</v>
      </c>
      <c r="D2805" s="128" t="s">
        <v>4846</v>
      </c>
      <c r="E2805" s="128"/>
      <c r="F2805" s="127" t="s">
        <v>33</v>
      </c>
      <c r="G2805" s="128"/>
      <c r="H2805" s="143">
        <v>289</v>
      </c>
      <c r="I2805" s="144">
        <v>260.1</v>
      </c>
      <c r="J2805" s="144">
        <v>231.2</v>
      </c>
    </row>
    <row r="2806" s="9" customFormat="true" ht="42.75" spans="1:10">
      <c r="A2806" s="127" t="s">
        <v>72</v>
      </c>
      <c r="B2806" s="128">
        <v>330605003</v>
      </c>
      <c r="C2806" s="129" t="s">
        <v>4847</v>
      </c>
      <c r="D2806" s="128" t="s">
        <v>4848</v>
      </c>
      <c r="E2806" s="128"/>
      <c r="F2806" s="127" t="s">
        <v>33</v>
      </c>
      <c r="G2806" s="128"/>
      <c r="H2806" s="127">
        <v>950</v>
      </c>
      <c r="I2806" s="132">
        <f t="shared" ref="I2806:I2815" si="132">H2806*0.9</f>
        <v>855</v>
      </c>
      <c r="J2806" s="132">
        <f t="shared" ref="J2806:J2815" si="133">H2806*0.8</f>
        <v>760</v>
      </c>
    </row>
    <row r="2807" s="9" customFormat="true" ht="28.5" spans="1:10">
      <c r="A2807" s="127" t="s">
        <v>72</v>
      </c>
      <c r="B2807" s="128">
        <v>330605004</v>
      </c>
      <c r="C2807" s="129" t="s">
        <v>4849</v>
      </c>
      <c r="D2807" s="128" t="s">
        <v>4850</v>
      </c>
      <c r="E2807" s="128"/>
      <c r="F2807" s="127" t="s">
        <v>33</v>
      </c>
      <c r="G2807" s="128"/>
      <c r="H2807" s="127">
        <v>950</v>
      </c>
      <c r="I2807" s="132">
        <f t="shared" si="132"/>
        <v>855</v>
      </c>
      <c r="J2807" s="132">
        <f t="shared" si="133"/>
        <v>760</v>
      </c>
    </row>
    <row r="2808" s="9" customFormat="true" ht="28.5" spans="1:10">
      <c r="A2808" s="127" t="s">
        <v>72</v>
      </c>
      <c r="B2808" s="128">
        <v>330605005</v>
      </c>
      <c r="C2808" s="129" t="s">
        <v>4851</v>
      </c>
      <c r="D2808" s="128" t="s">
        <v>4852</v>
      </c>
      <c r="E2808" s="128" t="s">
        <v>3702</v>
      </c>
      <c r="F2808" s="127" t="s">
        <v>33</v>
      </c>
      <c r="G2808" s="128"/>
      <c r="H2808" s="127">
        <v>1700</v>
      </c>
      <c r="I2808" s="132">
        <f t="shared" si="132"/>
        <v>1530</v>
      </c>
      <c r="J2808" s="132">
        <f t="shared" si="133"/>
        <v>1360</v>
      </c>
    </row>
    <row r="2809" s="9" customFormat="true" ht="28.5" spans="1:10">
      <c r="A2809" s="127" t="s">
        <v>72</v>
      </c>
      <c r="B2809" s="128">
        <v>330605006</v>
      </c>
      <c r="C2809" s="129" t="s">
        <v>4853</v>
      </c>
      <c r="D2809" s="128" t="s">
        <v>4854</v>
      </c>
      <c r="E2809" s="128" t="s">
        <v>4855</v>
      </c>
      <c r="F2809" s="127" t="s">
        <v>33</v>
      </c>
      <c r="G2809" s="128"/>
      <c r="H2809" s="127">
        <v>1900</v>
      </c>
      <c r="I2809" s="132">
        <f t="shared" si="132"/>
        <v>1710</v>
      </c>
      <c r="J2809" s="132">
        <f t="shared" si="133"/>
        <v>1520</v>
      </c>
    </row>
    <row r="2810" s="9" customFormat="true" ht="28.5" spans="1:10">
      <c r="A2810" s="127" t="s">
        <v>72</v>
      </c>
      <c r="B2810" s="128">
        <v>330605007</v>
      </c>
      <c r="C2810" s="129" t="s">
        <v>4856</v>
      </c>
      <c r="D2810" s="128" t="s">
        <v>4857</v>
      </c>
      <c r="E2810" s="128" t="s">
        <v>4855</v>
      </c>
      <c r="F2810" s="127" t="s">
        <v>33</v>
      </c>
      <c r="G2810" s="128"/>
      <c r="H2810" s="127">
        <v>2299</v>
      </c>
      <c r="I2810" s="132">
        <f t="shared" si="132"/>
        <v>2069.1</v>
      </c>
      <c r="J2810" s="132">
        <f t="shared" si="133"/>
        <v>1839.2</v>
      </c>
    </row>
    <row r="2811" s="9" customFormat="true" ht="28.5" spans="1:10">
      <c r="A2811" s="127" t="s">
        <v>72</v>
      </c>
      <c r="B2811" s="128">
        <v>330605008</v>
      </c>
      <c r="C2811" s="129" t="s">
        <v>4858</v>
      </c>
      <c r="D2811" s="128" t="s">
        <v>4859</v>
      </c>
      <c r="E2811" s="128" t="s">
        <v>4860</v>
      </c>
      <c r="F2811" s="127" t="s">
        <v>33</v>
      </c>
      <c r="G2811" s="128"/>
      <c r="H2811" s="127">
        <v>1300</v>
      </c>
      <c r="I2811" s="132">
        <f t="shared" si="132"/>
        <v>1170</v>
      </c>
      <c r="J2811" s="132">
        <f t="shared" si="133"/>
        <v>1040</v>
      </c>
    </row>
    <row r="2812" s="9" customFormat="true" ht="28.5" spans="1:10">
      <c r="A2812" s="127" t="s">
        <v>72</v>
      </c>
      <c r="B2812" s="128">
        <v>330605009</v>
      </c>
      <c r="C2812" s="129" t="s">
        <v>4861</v>
      </c>
      <c r="D2812" s="128" t="s">
        <v>4862</v>
      </c>
      <c r="E2812" s="128" t="s">
        <v>4863</v>
      </c>
      <c r="F2812" s="127" t="s">
        <v>33</v>
      </c>
      <c r="G2812" s="128"/>
      <c r="H2812" s="127">
        <v>1280</v>
      </c>
      <c r="I2812" s="132">
        <f t="shared" si="132"/>
        <v>1152</v>
      </c>
      <c r="J2812" s="132">
        <f t="shared" si="133"/>
        <v>1024</v>
      </c>
    </row>
    <row r="2813" s="9" customFormat="true" ht="42.75" spans="1:10">
      <c r="A2813" s="127" t="s">
        <v>72</v>
      </c>
      <c r="B2813" s="128">
        <v>330605010</v>
      </c>
      <c r="C2813" s="129" t="s">
        <v>4864</v>
      </c>
      <c r="D2813" s="128" t="s">
        <v>4865</v>
      </c>
      <c r="E2813" s="128" t="s">
        <v>4863</v>
      </c>
      <c r="F2813" s="127" t="s">
        <v>33</v>
      </c>
      <c r="G2813" s="128"/>
      <c r="H2813" s="127">
        <v>2231</v>
      </c>
      <c r="I2813" s="132">
        <f t="shared" si="132"/>
        <v>2007.9</v>
      </c>
      <c r="J2813" s="132">
        <f t="shared" si="133"/>
        <v>1784.8</v>
      </c>
    </row>
    <row r="2814" s="9" customFormat="true" ht="28.5" spans="1:10">
      <c r="A2814" s="127" t="s">
        <v>72</v>
      </c>
      <c r="B2814" s="128">
        <v>330605011</v>
      </c>
      <c r="C2814" s="129" t="s">
        <v>4866</v>
      </c>
      <c r="D2814" s="128" t="s">
        <v>4867</v>
      </c>
      <c r="E2814" s="128" t="s">
        <v>4863</v>
      </c>
      <c r="F2814" s="127" t="s">
        <v>33</v>
      </c>
      <c r="G2814" s="128"/>
      <c r="H2814" s="127">
        <v>2470</v>
      </c>
      <c r="I2814" s="132">
        <f t="shared" si="132"/>
        <v>2223</v>
      </c>
      <c r="J2814" s="132">
        <f t="shared" si="133"/>
        <v>1976</v>
      </c>
    </row>
    <row r="2815" s="9" customFormat="true" ht="42.75" spans="1:10">
      <c r="A2815" s="127" t="s">
        <v>72</v>
      </c>
      <c r="B2815" s="128">
        <v>330605012</v>
      </c>
      <c r="C2815" s="129" t="s">
        <v>4868</v>
      </c>
      <c r="D2815" s="128" t="s">
        <v>4869</v>
      </c>
      <c r="E2815" s="128" t="s">
        <v>4863</v>
      </c>
      <c r="F2815" s="127" t="s">
        <v>33</v>
      </c>
      <c r="G2815" s="128"/>
      <c r="H2815" s="127">
        <v>2850</v>
      </c>
      <c r="I2815" s="132">
        <f t="shared" si="132"/>
        <v>2565</v>
      </c>
      <c r="J2815" s="132">
        <f t="shared" si="133"/>
        <v>2280</v>
      </c>
    </row>
    <row r="2816" s="9" customFormat="true" ht="57" spans="1:10">
      <c r="A2816" s="127" t="s">
        <v>72</v>
      </c>
      <c r="B2816" s="128">
        <v>330605013</v>
      </c>
      <c r="C2816" s="129" t="s">
        <v>4870</v>
      </c>
      <c r="D2816" s="128" t="s">
        <v>4871</v>
      </c>
      <c r="E2816" s="128" t="s">
        <v>3702</v>
      </c>
      <c r="F2816" s="127" t="s">
        <v>33</v>
      </c>
      <c r="G2816" s="128"/>
      <c r="H2816" s="143">
        <v>2014</v>
      </c>
      <c r="I2816" s="144">
        <v>1812.6</v>
      </c>
      <c r="J2816" s="144">
        <v>1611.2</v>
      </c>
    </row>
    <row r="2817" s="9" customFormat="true" spans="1:10">
      <c r="A2817" s="127" t="s">
        <v>72</v>
      </c>
      <c r="B2817" s="128">
        <v>330605014</v>
      </c>
      <c r="C2817" s="129" t="s">
        <v>4872</v>
      </c>
      <c r="D2817" s="128"/>
      <c r="E2817" s="128"/>
      <c r="F2817" s="127" t="s">
        <v>33</v>
      </c>
      <c r="G2817" s="128"/>
      <c r="H2817" s="127">
        <v>750</v>
      </c>
      <c r="I2817" s="132">
        <f>H2817*0.9</f>
        <v>675</v>
      </c>
      <c r="J2817" s="132">
        <f>H2817*0.8</f>
        <v>600</v>
      </c>
    </row>
    <row r="2818" s="9" customFormat="true" ht="28.5" spans="1:10">
      <c r="A2818" s="127" t="s">
        <v>72</v>
      </c>
      <c r="B2818" s="128">
        <v>330605015</v>
      </c>
      <c r="C2818" s="129" t="s">
        <v>4873</v>
      </c>
      <c r="D2818" s="128" t="s">
        <v>4874</v>
      </c>
      <c r="E2818" s="128"/>
      <c r="F2818" s="127" t="s">
        <v>33</v>
      </c>
      <c r="G2818" s="136"/>
      <c r="H2818" s="143">
        <v>2202</v>
      </c>
      <c r="I2818" s="144">
        <v>1981.8</v>
      </c>
      <c r="J2818" s="144">
        <v>1761.6</v>
      </c>
    </row>
    <row r="2819" s="9" customFormat="true" ht="28.5" spans="1:10">
      <c r="A2819" s="127" t="s">
        <v>72</v>
      </c>
      <c r="B2819" s="128" t="s">
        <v>4875</v>
      </c>
      <c r="C2819" s="146" t="s">
        <v>4876</v>
      </c>
      <c r="D2819" s="128" t="s">
        <v>4874</v>
      </c>
      <c r="E2819" s="128"/>
      <c r="F2819" s="127" t="s">
        <v>33</v>
      </c>
      <c r="G2819" s="128"/>
      <c r="H2819" s="127">
        <v>900</v>
      </c>
      <c r="I2819" s="132">
        <f t="shared" ref="I2819:I2824" si="134">H2819*0.9</f>
        <v>810</v>
      </c>
      <c r="J2819" s="132">
        <f t="shared" ref="J2819:J2824" si="135">H2819*0.8</f>
        <v>720</v>
      </c>
    </row>
    <row r="2820" s="9" customFormat="true" spans="1:10">
      <c r="A2820" s="127" t="s">
        <v>72</v>
      </c>
      <c r="B2820" s="128">
        <v>330605016</v>
      </c>
      <c r="C2820" s="129" t="s">
        <v>4877</v>
      </c>
      <c r="D2820" s="128" t="s">
        <v>4878</v>
      </c>
      <c r="E2820" s="128"/>
      <c r="F2820" s="127" t="s">
        <v>33</v>
      </c>
      <c r="G2820" s="128"/>
      <c r="H2820" s="127">
        <v>1710</v>
      </c>
      <c r="I2820" s="132">
        <f t="shared" si="134"/>
        <v>1539</v>
      </c>
      <c r="J2820" s="132">
        <f t="shared" si="135"/>
        <v>1368</v>
      </c>
    </row>
    <row r="2821" s="9" customFormat="true" ht="42.75" spans="1:10">
      <c r="A2821" s="127" t="s">
        <v>72</v>
      </c>
      <c r="B2821" s="128">
        <v>330605017</v>
      </c>
      <c r="C2821" s="129" t="s">
        <v>4879</v>
      </c>
      <c r="D2821" s="128" t="s">
        <v>4880</v>
      </c>
      <c r="E2821" s="128"/>
      <c r="F2821" s="127" t="s">
        <v>33</v>
      </c>
      <c r="G2821" s="128"/>
      <c r="H2821" s="127">
        <v>1485</v>
      </c>
      <c r="I2821" s="132">
        <f t="shared" si="134"/>
        <v>1336.5</v>
      </c>
      <c r="J2821" s="132">
        <f t="shared" si="135"/>
        <v>1188</v>
      </c>
    </row>
    <row r="2822" s="9" customFormat="true" spans="1:10">
      <c r="A2822" s="127" t="s">
        <v>72</v>
      </c>
      <c r="B2822" s="128">
        <v>330605018</v>
      </c>
      <c r="C2822" s="129" t="s">
        <v>4881</v>
      </c>
      <c r="D2822" s="128"/>
      <c r="E2822" s="128"/>
      <c r="F2822" s="127" t="s">
        <v>33</v>
      </c>
      <c r="G2822" s="128"/>
      <c r="H2822" s="127">
        <v>1400</v>
      </c>
      <c r="I2822" s="132">
        <f t="shared" si="134"/>
        <v>1260</v>
      </c>
      <c r="J2822" s="132">
        <f t="shared" si="135"/>
        <v>1120</v>
      </c>
    </row>
    <row r="2823" s="9" customFormat="true" ht="42.75" spans="1:10">
      <c r="A2823" s="127" t="s">
        <v>72</v>
      </c>
      <c r="B2823" s="128">
        <v>330605019</v>
      </c>
      <c r="C2823" s="129" t="s">
        <v>4882</v>
      </c>
      <c r="D2823" s="128" t="s">
        <v>4883</v>
      </c>
      <c r="E2823" s="128"/>
      <c r="F2823" s="127" t="s">
        <v>33</v>
      </c>
      <c r="G2823" s="128"/>
      <c r="H2823" s="143">
        <v>2042</v>
      </c>
      <c r="I2823" s="144">
        <v>1837.8</v>
      </c>
      <c r="J2823" s="144">
        <v>1633.6</v>
      </c>
    </row>
    <row r="2824" s="9" customFormat="true" ht="28.5" spans="1:10">
      <c r="A2824" s="127" t="s">
        <v>72</v>
      </c>
      <c r="B2824" s="128">
        <v>330605020</v>
      </c>
      <c r="C2824" s="129" t="s">
        <v>4884</v>
      </c>
      <c r="D2824" s="136"/>
      <c r="E2824" s="128" t="s">
        <v>3702</v>
      </c>
      <c r="F2824" s="127" t="s">
        <v>33</v>
      </c>
      <c r="G2824" s="128"/>
      <c r="H2824" s="127">
        <v>1816</v>
      </c>
      <c r="I2824" s="132">
        <f t="shared" si="134"/>
        <v>1634.4</v>
      </c>
      <c r="J2824" s="132">
        <f t="shared" si="135"/>
        <v>1452.8</v>
      </c>
    </row>
    <row r="2825" s="9" customFormat="true" spans="1:10">
      <c r="A2825" s="127" t="s">
        <v>72</v>
      </c>
      <c r="B2825" s="128" t="s">
        <v>4885</v>
      </c>
      <c r="C2825" s="129" t="s">
        <v>4886</v>
      </c>
      <c r="D2825" s="128"/>
      <c r="E2825" s="128" t="s">
        <v>3702</v>
      </c>
      <c r="F2825" s="127" t="s">
        <v>33</v>
      </c>
      <c r="G2825" s="128"/>
      <c r="H2825" s="127">
        <v>1816</v>
      </c>
      <c r="I2825" s="132">
        <f t="shared" ref="I2825:I2852" si="136">H2825*0.9</f>
        <v>1634.4</v>
      </c>
      <c r="J2825" s="132">
        <f t="shared" ref="J2825:J2852" si="137">H2825*0.8</f>
        <v>1452.8</v>
      </c>
    </row>
    <row r="2826" s="9" customFormat="true" spans="1:10">
      <c r="A2826" s="127" t="s">
        <v>72</v>
      </c>
      <c r="B2826" s="128">
        <v>330605021</v>
      </c>
      <c r="C2826" s="129" t="s">
        <v>4887</v>
      </c>
      <c r="D2826" s="128" t="s">
        <v>4888</v>
      </c>
      <c r="E2826" s="128" t="s">
        <v>3702</v>
      </c>
      <c r="F2826" s="127" t="s">
        <v>33</v>
      </c>
      <c r="G2826" s="128"/>
      <c r="H2826" s="127">
        <v>760</v>
      </c>
      <c r="I2826" s="132">
        <f t="shared" si="136"/>
        <v>684</v>
      </c>
      <c r="J2826" s="132">
        <f t="shared" si="137"/>
        <v>608</v>
      </c>
    </row>
    <row r="2827" s="9" customFormat="true" ht="42.75" spans="1:10">
      <c r="A2827" s="127" t="s">
        <v>72</v>
      </c>
      <c r="B2827" s="128">
        <v>330605022</v>
      </c>
      <c r="C2827" s="129" t="s">
        <v>4889</v>
      </c>
      <c r="D2827" s="128" t="s">
        <v>4890</v>
      </c>
      <c r="E2827" s="128"/>
      <c r="F2827" s="127" t="s">
        <v>33</v>
      </c>
      <c r="G2827" s="128"/>
      <c r="H2827" s="127">
        <v>2375</v>
      </c>
      <c r="I2827" s="132">
        <f t="shared" si="136"/>
        <v>2137.5</v>
      </c>
      <c r="J2827" s="132">
        <f t="shared" si="137"/>
        <v>1900</v>
      </c>
    </row>
    <row r="2828" s="9" customFormat="true" spans="1:10">
      <c r="A2828" s="127" t="s">
        <v>72</v>
      </c>
      <c r="B2828" s="128">
        <v>330605023</v>
      </c>
      <c r="C2828" s="129" t="s">
        <v>4891</v>
      </c>
      <c r="D2828" s="128" t="s">
        <v>4892</v>
      </c>
      <c r="E2828" s="128"/>
      <c r="F2828" s="127" t="s">
        <v>33</v>
      </c>
      <c r="G2828" s="128"/>
      <c r="H2828" s="127">
        <v>1200</v>
      </c>
      <c r="I2828" s="132">
        <f t="shared" si="136"/>
        <v>1080</v>
      </c>
      <c r="J2828" s="132">
        <f t="shared" si="137"/>
        <v>960</v>
      </c>
    </row>
    <row r="2829" s="9" customFormat="true" ht="28.5" spans="1:10">
      <c r="A2829" s="127" t="s">
        <v>72</v>
      </c>
      <c r="B2829" s="128">
        <v>330605024</v>
      </c>
      <c r="C2829" s="129" t="s">
        <v>4893</v>
      </c>
      <c r="D2829" s="128" t="s">
        <v>4894</v>
      </c>
      <c r="E2829" s="128" t="s">
        <v>3702</v>
      </c>
      <c r="F2829" s="127" t="s">
        <v>33</v>
      </c>
      <c r="G2829" s="128"/>
      <c r="H2829" s="127">
        <v>1425</v>
      </c>
      <c r="I2829" s="132">
        <f t="shared" si="136"/>
        <v>1282.5</v>
      </c>
      <c r="J2829" s="132">
        <f t="shared" si="137"/>
        <v>1140</v>
      </c>
    </row>
    <row r="2830" s="9" customFormat="true" ht="42.75" spans="1:10">
      <c r="A2830" s="127" t="s">
        <v>72</v>
      </c>
      <c r="B2830" s="128">
        <v>330605025</v>
      </c>
      <c r="C2830" s="129" t="s">
        <v>4895</v>
      </c>
      <c r="D2830" s="128" t="s">
        <v>4896</v>
      </c>
      <c r="E2830" s="128"/>
      <c r="F2830" s="127" t="s">
        <v>33</v>
      </c>
      <c r="G2830" s="128"/>
      <c r="H2830" s="127">
        <v>1140</v>
      </c>
      <c r="I2830" s="132">
        <f t="shared" si="136"/>
        <v>1026</v>
      </c>
      <c r="J2830" s="132">
        <f t="shared" si="137"/>
        <v>912</v>
      </c>
    </row>
    <row r="2831" s="9" customFormat="true" ht="42.75" spans="1:10">
      <c r="A2831" s="127" t="s">
        <v>72</v>
      </c>
      <c r="B2831" s="128">
        <v>330605026</v>
      </c>
      <c r="C2831" s="129" t="s">
        <v>4897</v>
      </c>
      <c r="D2831" s="128" t="s">
        <v>4898</v>
      </c>
      <c r="E2831" s="128"/>
      <c r="F2831" s="127" t="s">
        <v>33</v>
      </c>
      <c r="G2831" s="128"/>
      <c r="H2831" s="127">
        <v>1900</v>
      </c>
      <c r="I2831" s="132">
        <f t="shared" si="136"/>
        <v>1710</v>
      </c>
      <c r="J2831" s="132">
        <f t="shared" si="137"/>
        <v>1520</v>
      </c>
    </row>
    <row r="2832" s="9" customFormat="true" ht="42.75" spans="1:10">
      <c r="A2832" s="127" t="s">
        <v>72</v>
      </c>
      <c r="B2832" s="128">
        <v>330605027</v>
      </c>
      <c r="C2832" s="129" t="s">
        <v>4899</v>
      </c>
      <c r="D2832" s="128" t="s">
        <v>4900</v>
      </c>
      <c r="E2832" s="128"/>
      <c r="F2832" s="127" t="s">
        <v>33</v>
      </c>
      <c r="G2832" s="128"/>
      <c r="H2832" s="143">
        <v>1153</v>
      </c>
      <c r="I2832" s="144">
        <v>1037.7</v>
      </c>
      <c r="J2832" s="144">
        <v>922.4</v>
      </c>
    </row>
    <row r="2833" s="9" customFormat="true" ht="28.5" spans="1:10">
      <c r="A2833" s="127" t="s">
        <v>72</v>
      </c>
      <c r="B2833" s="128">
        <v>330605028</v>
      </c>
      <c r="C2833" s="129" t="s">
        <v>4901</v>
      </c>
      <c r="D2833" s="128" t="s">
        <v>4902</v>
      </c>
      <c r="E2833" s="128"/>
      <c r="F2833" s="127" t="s">
        <v>33</v>
      </c>
      <c r="G2833" s="128"/>
      <c r="H2833" s="127">
        <v>1339</v>
      </c>
      <c r="I2833" s="132">
        <f t="shared" si="136"/>
        <v>1205.1</v>
      </c>
      <c r="J2833" s="132">
        <f t="shared" si="137"/>
        <v>1071.2</v>
      </c>
    </row>
    <row r="2834" s="9" customFormat="true" spans="1:10">
      <c r="A2834" s="127" t="s">
        <v>72</v>
      </c>
      <c r="B2834" s="128" t="s">
        <v>4903</v>
      </c>
      <c r="C2834" s="129" t="s">
        <v>4904</v>
      </c>
      <c r="D2834" s="128" t="s">
        <v>4905</v>
      </c>
      <c r="E2834" s="128"/>
      <c r="F2834" s="127" t="s">
        <v>33</v>
      </c>
      <c r="G2834" s="128"/>
      <c r="H2834" s="127">
        <v>1339</v>
      </c>
      <c r="I2834" s="132">
        <f t="shared" si="136"/>
        <v>1205.1</v>
      </c>
      <c r="J2834" s="132">
        <f t="shared" si="137"/>
        <v>1071.2</v>
      </c>
    </row>
    <row r="2835" s="9" customFormat="true" ht="42.75" spans="1:10">
      <c r="A2835" s="127" t="s">
        <v>72</v>
      </c>
      <c r="B2835" s="128">
        <v>330605029</v>
      </c>
      <c r="C2835" s="129" t="s">
        <v>4906</v>
      </c>
      <c r="D2835" s="128" t="s">
        <v>4907</v>
      </c>
      <c r="E2835" s="128"/>
      <c r="F2835" s="127" t="s">
        <v>33</v>
      </c>
      <c r="G2835" s="128"/>
      <c r="H2835" s="143">
        <v>2866</v>
      </c>
      <c r="I2835" s="144">
        <v>2579.4</v>
      </c>
      <c r="J2835" s="144">
        <v>2292.8</v>
      </c>
    </row>
    <row r="2836" s="9" customFormat="true" spans="1:10">
      <c r="A2836" s="127" t="s">
        <v>72</v>
      </c>
      <c r="B2836" s="128">
        <v>330605030</v>
      </c>
      <c r="C2836" s="129" t="s">
        <v>4908</v>
      </c>
      <c r="D2836" s="128" t="s">
        <v>4909</v>
      </c>
      <c r="E2836" s="128"/>
      <c r="F2836" s="127" t="s">
        <v>360</v>
      </c>
      <c r="G2836" s="128"/>
      <c r="H2836" s="127">
        <v>180</v>
      </c>
      <c r="I2836" s="132">
        <f t="shared" si="136"/>
        <v>162</v>
      </c>
      <c r="J2836" s="132">
        <f t="shared" si="137"/>
        <v>144</v>
      </c>
    </row>
    <row r="2837" s="9" customFormat="true" spans="1:10">
      <c r="A2837" s="127" t="s">
        <v>72</v>
      </c>
      <c r="B2837" s="128">
        <v>330605031</v>
      </c>
      <c r="C2837" s="129" t="s">
        <v>4910</v>
      </c>
      <c r="D2837" s="136"/>
      <c r="E2837" s="128"/>
      <c r="F2837" s="127" t="s">
        <v>33</v>
      </c>
      <c r="G2837" s="128"/>
      <c r="H2837" s="127">
        <v>1130</v>
      </c>
      <c r="I2837" s="132">
        <f t="shared" si="136"/>
        <v>1017</v>
      </c>
      <c r="J2837" s="132">
        <f t="shared" si="137"/>
        <v>904</v>
      </c>
    </row>
    <row r="2838" s="9" customFormat="true" spans="1:10">
      <c r="A2838" s="127" t="s">
        <v>72</v>
      </c>
      <c r="B2838" s="128" t="s">
        <v>4911</v>
      </c>
      <c r="C2838" s="146" t="s">
        <v>4912</v>
      </c>
      <c r="D2838" s="128"/>
      <c r="E2838" s="128"/>
      <c r="F2838" s="127" t="s">
        <v>33</v>
      </c>
      <c r="G2838" s="128"/>
      <c r="H2838" s="127">
        <v>1130</v>
      </c>
      <c r="I2838" s="132">
        <f t="shared" si="136"/>
        <v>1017</v>
      </c>
      <c r="J2838" s="132">
        <f t="shared" si="137"/>
        <v>904</v>
      </c>
    </row>
    <row r="2839" s="9" customFormat="true" spans="1:10">
      <c r="A2839" s="127" t="s">
        <v>72</v>
      </c>
      <c r="B2839" s="128">
        <v>330605033</v>
      </c>
      <c r="C2839" s="129" t="s">
        <v>4913</v>
      </c>
      <c r="D2839" s="128" t="s">
        <v>3999</v>
      </c>
      <c r="E2839" s="128" t="s">
        <v>3702</v>
      </c>
      <c r="F2839" s="127" t="s">
        <v>33</v>
      </c>
      <c r="G2839" s="136"/>
      <c r="H2839" s="127">
        <v>430</v>
      </c>
      <c r="I2839" s="132">
        <f t="shared" si="136"/>
        <v>387</v>
      </c>
      <c r="J2839" s="132">
        <f t="shared" si="137"/>
        <v>344</v>
      </c>
    </row>
    <row r="2840" s="9" customFormat="true" spans="1:10">
      <c r="A2840" s="127" t="s">
        <v>72</v>
      </c>
      <c r="B2840" s="128" t="s">
        <v>4914</v>
      </c>
      <c r="C2840" s="146" t="s">
        <v>4915</v>
      </c>
      <c r="D2840" s="128" t="s">
        <v>4916</v>
      </c>
      <c r="E2840" s="128" t="s">
        <v>3702</v>
      </c>
      <c r="F2840" s="127" t="s">
        <v>33</v>
      </c>
      <c r="G2840" s="128"/>
      <c r="H2840" s="127">
        <v>1060</v>
      </c>
      <c r="I2840" s="132">
        <f t="shared" si="136"/>
        <v>954</v>
      </c>
      <c r="J2840" s="132">
        <f t="shared" si="137"/>
        <v>848</v>
      </c>
    </row>
    <row r="2841" s="9" customFormat="true" spans="1:10">
      <c r="A2841" s="127" t="s">
        <v>72</v>
      </c>
      <c r="B2841" s="128">
        <v>330605034</v>
      </c>
      <c r="C2841" s="129" t="s">
        <v>4917</v>
      </c>
      <c r="D2841" s="128"/>
      <c r="E2841" s="128"/>
      <c r="F2841" s="127" t="s">
        <v>33</v>
      </c>
      <c r="G2841" s="128"/>
      <c r="H2841" s="143">
        <v>685</v>
      </c>
      <c r="I2841" s="144">
        <v>616.5</v>
      </c>
      <c r="J2841" s="144">
        <v>548</v>
      </c>
    </row>
    <row r="2842" s="9" customFormat="true" spans="1:10">
      <c r="A2842" s="127" t="s">
        <v>72</v>
      </c>
      <c r="B2842" s="128">
        <v>330605035</v>
      </c>
      <c r="C2842" s="129" t="s">
        <v>4918</v>
      </c>
      <c r="D2842" s="128"/>
      <c r="E2842" s="128" t="s">
        <v>4484</v>
      </c>
      <c r="F2842" s="127" t="s">
        <v>33</v>
      </c>
      <c r="G2842" s="128"/>
      <c r="H2842" s="127">
        <v>300</v>
      </c>
      <c r="I2842" s="132">
        <f t="shared" ref="I2842:I2848" si="138">H2842*0.9</f>
        <v>270</v>
      </c>
      <c r="J2842" s="132">
        <f t="shared" ref="J2842:J2848" si="139">H2842*0.8</f>
        <v>240</v>
      </c>
    </row>
    <row r="2843" s="9" customFormat="true" spans="1:10">
      <c r="A2843" s="127" t="s">
        <v>72</v>
      </c>
      <c r="B2843" s="128">
        <v>330605036</v>
      </c>
      <c r="C2843" s="129" t="s">
        <v>4919</v>
      </c>
      <c r="D2843" s="128"/>
      <c r="E2843" s="128"/>
      <c r="F2843" s="127" t="s">
        <v>33</v>
      </c>
      <c r="G2843" s="128"/>
      <c r="H2843" s="127">
        <v>680</v>
      </c>
      <c r="I2843" s="132">
        <f t="shared" si="138"/>
        <v>612</v>
      </c>
      <c r="J2843" s="132">
        <f t="shared" si="139"/>
        <v>544</v>
      </c>
    </row>
    <row r="2844" s="9" customFormat="true" ht="28.5" spans="1:10">
      <c r="A2844" s="127" t="s">
        <v>72</v>
      </c>
      <c r="B2844" s="128" t="s">
        <v>4920</v>
      </c>
      <c r="C2844" s="129" t="s">
        <v>4921</v>
      </c>
      <c r="D2844" s="128" t="s">
        <v>4922</v>
      </c>
      <c r="E2844" s="128"/>
      <c r="F2844" s="127" t="s">
        <v>33</v>
      </c>
      <c r="G2844" s="128"/>
      <c r="H2844" s="127">
        <v>3880</v>
      </c>
      <c r="I2844" s="132">
        <f t="shared" si="138"/>
        <v>3492</v>
      </c>
      <c r="J2844" s="132">
        <f t="shared" si="139"/>
        <v>3104</v>
      </c>
    </row>
    <row r="2845" s="9" customFormat="true" ht="28.5" spans="1:10">
      <c r="A2845" s="127" t="s">
        <v>72</v>
      </c>
      <c r="B2845" s="128" t="s">
        <v>4923</v>
      </c>
      <c r="C2845" s="129" t="s">
        <v>4924</v>
      </c>
      <c r="D2845" s="128" t="s">
        <v>4922</v>
      </c>
      <c r="E2845" s="128"/>
      <c r="F2845" s="127" t="s">
        <v>33</v>
      </c>
      <c r="G2845" s="128"/>
      <c r="H2845" s="127">
        <v>3880</v>
      </c>
      <c r="I2845" s="132">
        <f t="shared" si="138"/>
        <v>3492</v>
      </c>
      <c r="J2845" s="132">
        <f t="shared" si="139"/>
        <v>3104</v>
      </c>
    </row>
    <row r="2846" s="9" customFormat="true" spans="1:10">
      <c r="A2846" s="127" t="s">
        <v>20</v>
      </c>
      <c r="B2846" s="128" t="s">
        <v>4925</v>
      </c>
      <c r="C2846" s="129" t="s">
        <v>4926</v>
      </c>
      <c r="D2846" s="136"/>
      <c r="E2846" s="128"/>
      <c r="F2846" s="127" t="s">
        <v>33</v>
      </c>
      <c r="G2846" s="128"/>
      <c r="H2846" s="127">
        <v>1275</v>
      </c>
      <c r="I2846" s="132">
        <f t="shared" si="138"/>
        <v>1147.5</v>
      </c>
      <c r="J2846" s="132">
        <f t="shared" si="139"/>
        <v>1020</v>
      </c>
    </row>
    <row r="2847" s="9" customFormat="true" spans="1:10">
      <c r="A2847" s="127" t="s">
        <v>72</v>
      </c>
      <c r="B2847" s="128" t="s">
        <v>4927</v>
      </c>
      <c r="C2847" s="146" t="s">
        <v>4928</v>
      </c>
      <c r="D2847" s="128"/>
      <c r="E2847" s="128"/>
      <c r="F2847" s="127" t="s">
        <v>33</v>
      </c>
      <c r="G2847" s="128"/>
      <c r="H2847" s="127">
        <v>1275</v>
      </c>
      <c r="I2847" s="132">
        <f t="shared" si="138"/>
        <v>1147.5</v>
      </c>
      <c r="J2847" s="132">
        <f t="shared" si="139"/>
        <v>1020</v>
      </c>
    </row>
    <row r="2848" s="9" customFormat="true" spans="1:10">
      <c r="A2848" s="127" t="s">
        <v>20</v>
      </c>
      <c r="B2848" s="128" t="s">
        <v>4929</v>
      </c>
      <c r="C2848" s="146" t="s">
        <v>4930</v>
      </c>
      <c r="D2848" s="128"/>
      <c r="E2848" s="128"/>
      <c r="F2848" s="127" t="s">
        <v>33</v>
      </c>
      <c r="G2848" s="128"/>
      <c r="H2848" s="127">
        <v>1275</v>
      </c>
      <c r="I2848" s="132">
        <f t="shared" si="138"/>
        <v>1147.5</v>
      </c>
      <c r="J2848" s="132">
        <f t="shared" si="139"/>
        <v>1020</v>
      </c>
    </row>
    <row r="2849" s="9" customFormat="true" ht="28.5" spans="1:10">
      <c r="A2849" s="127"/>
      <c r="B2849" s="128">
        <v>330606</v>
      </c>
      <c r="C2849" s="129" t="s">
        <v>4931</v>
      </c>
      <c r="D2849" s="128" t="s">
        <v>4932</v>
      </c>
      <c r="E2849" s="128" t="s">
        <v>4933</v>
      </c>
      <c r="F2849" s="127"/>
      <c r="G2849" s="128"/>
      <c r="H2849" s="127"/>
      <c r="I2849" s="132"/>
      <c r="J2849" s="132"/>
    </row>
    <row r="2850" s="9" customFormat="true" spans="1:10">
      <c r="A2850" s="127" t="s">
        <v>72</v>
      </c>
      <c r="B2850" s="128">
        <v>330606002</v>
      </c>
      <c r="C2850" s="129" t="s">
        <v>4934</v>
      </c>
      <c r="D2850" s="128"/>
      <c r="E2850" s="128"/>
      <c r="F2850" s="127" t="s">
        <v>33</v>
      </c>
      <c r="G2850" s="128"/>
      <c r="H2850" s="127">
        <v>1330</v>
      </c>
      <c r="I2850" s="132">
        <f t="shared" ref="I2850:I2901" si="140">H2850*0.9</f>
        <v>1197</v>
      </c>
      <c r="J2850" s="132">
        <f t="shared" ref="J2850:J2901" si="141">H2850*0.8</f>
        <v>1064</v>
      </c>
    </row>
    <row r="2851" s="9" customFormat="true" spans="1:10">
      <c r="A2851" s="127" t="s">
        <v>72</v>
      </c>
      <c r="B2851" s="128">
        <v>330606003</v>
      </c>
      <c r="C2851" s="129" t="s">
        <v>4935</v>
      </c>
      <c r="D2851" s="128"/>
      <c r="E2851" s="128"/>
      <c r="F2851" s="127" t="s">
        <v>33</v>
      </c>
      <c r="G2851" s="128"/>
      <c r="H2851" s="127">
        <v>2375</v>
      </c>
      <c r="I2851" s="132">
        <f t="shared" si="140"/>
        <v>2137.5</v>
      </c>
      <c r="J2851" s="132">
        <f t="shared" si="141"/>
        <v>1900</v>
      </c>
    </row>
    <row r="2852" s="9" customFormat="true" spans="1:10">
      <c r="A2852" s="127" t="s">
        <v>72</v>
      </c>
      <c r="B2852" s="128">
        <v>330606004</v>
      </c>
      <c r="C2852" s="129" t="s">
        <v>4936</v>
      </c>
      <c r="D2852" s="136"/>
      <c r="E2852" s="128"/>
      <c r="F2852" s="127" t="s">
        <v>33</v>
      </c>
      <c r="G2852" s="128"/>
      <c r="H2852" s="127">
        <v>760</v>
      </c>
      <c r="I2852" s="132">
        <f t="shared" si="140"/>
        <v>684</v>
      </c>
      <c r="J2852" s="132">
        <f t="shared" si="141"/>
        <v>608</v>
      </c>
    </row>
    <row r="2853" s="9" customFormat="true" spans="1:10">
      <c r="A2853" s="127" t="s">
        <v>72</v>
      </c>
      <c r="B2853" s="128" t="s">
        <v>4937</v>
      </c>
      <c r="C2853" s="129" t="s">
        <v>4938</v>
      </c>
      <c r="D2853" s="128"/>
      <c r="E2853" s="128"/>
      <c r="F2853" s="127" t="s">
        <v>33</v>
      </c>
      <c r="G2853" s="128"/>
      <c r="H2853" s="127">
        <v>760</v>
      </c>
      <c r="I2853" s="132">
        <f t="shared" si="140"/>
        <v>684</v>
      </c>
      <c r="J2853" s="132">
        <f t="shared" si="141"/>
        <v>608</v>
      </c>
    </row>
    <row r="2854" s="9" customFormat="true" spans="1:10">
      <c r="A2854" s="127" t="s">
        <v>72</v>
      </c>
      <c r="B2854" s="128" t="s">
        <v>4939</v>
      </c>
      <c r="C2854" s="129" t="s">
        <v>4940</v>
      </c>
      <c r="D2854" s="128"/>
      <c r="E2854" s="128"/>
      <c r="F2854" s="127" t="s">
        <v>33</v>
      </c>
      <c r="G2854" s="128"/>
      <c r="H2854" s="127">
        <v>760</v>
      </c>
      <c r="I2854" s="132">
        <f t="shared" si="140"/>
        <v>684</v>
      </c>
      <c r="J2854" s="132">
        <f t="shared" si="141"/>
        <v>608</v>
      </c>
    </row>
    <row r="2855" s="9" customFormat="true" spans="1:10">
      <c r="A2855" s="127" t="s">
        <v>72</v>
      </c>
      <c r="B2855" s="128">
        <v>330606005</v>
      </c>
      <c r="C2855" s="129" t="s">
        <v>4941</v>
      </c>
      <c r="D2855" s="128"/>
      <c r="E2855" s="128"/>
      <c r="F2855" s="127" t="s">
        <v>33</v>
      </c>
      <c r="G2855" s="128"/>
      <c r="H2855" s="127">
        <v>760</v>
      </c>
      <c r="I2855" s="132">
        <f t="shared" si="140"/>
        <v>684</v>
      </c>
      <c r="J2855" s="132">
        <f t="shared" si="141"/>
        <v>608</v>
      </c>
    </row>
    <row r="2856" s="9" customFormat="true" spans="1:10">
      <c r="A2856" s="127" t="s">
        <v>72</v>
      </c>
      <c r="B2856" s="128">
        <v>330606006</v>
      </c>
      <c r="C2856" s="129" t="s">
        <v>4942</v>
      </c>
      <c r="D2856" s="128"/>
      <c r="E2856" s="128"/>
      <c r="F2856" s="127" t="s">
        <v>33</v>
      </c>
      <c r="G2856" s="128"/>
      <c r="H2856" s="143">
        <v>1293</v>
      </c>
      <c r="I2856" s="144">
        <v>1163.7</v>
      </c>
      <c r="J2856" s="144">
        <v>1034.4</v>
      </c>
    </row>
    <row r="2857" s="9" customFormat="true" spans="1:10">
      <c r="A2857" s="127" t="s">
        <v>72</v>
      </c>
      <c r="B2857" s="128">
        <v>330606007</v>
      </c>
      <c r="C2857" s="129" t="s">
        <v>4943</v>
      </c>
      <c r="D2857" s="128"/>
      <c r="E2857" s="128"/>
      <c r="F2857" s="127" t="s">
        <v>33</v>
      </c>
      <c r="G2857" s="128"/>
      <c r="H2857" s="127">
        <v>760</v>
      </c>
      <c r="I2857" s="132">
        <f t="shared" si="140"/>
        <v>684</v>
      </c>
      <c r="J2857" s="132">
        <f t="shared" si="141"/>
        <v>608</v>
      </c>
    </row>
    <row r="2858" s="9" customFormat="true" spans="1:10">
      <c r="A2858" s="127" t="s">
        <v>72</v>
      </c>
      <c r="B2858" s="128">
        <v>330606008</v>
      </c>
      <c r="C2858" s="129" t="s">
        <v>4944</v>
      </c>
      <c r="D2858" s="128"/>
      <c r="E2858" s="128"/>
      <c r="F2858" s="127" t="s">
        <v>33</v>
      </c>
      <c r="G2858" s="136"/>
      <c r="H2858" s="127">
        <v>760</v>
      </c>
      <c r="I2858" s="132">
        <f t="shared" si="140"/>
        <v>684</v>
      </c>
      <c r="J2858" s="132">
        <f t="shared" si="141"/>
        <v>608</v>
      </c>
    </row>
    <row r="2859" s="9" customFormat="true" spans="1:10">
      <c r="A2859" s="127" t="s">
        <v>72</v>
      </c>
      <c r="B2859" s="128" t="s">
        <v>4945</v>
      </c>
      <c r="C2859" s="146" t="s">
        <v>4946</v>
      </c>
      <c r="D2859" s="128"/>
      <c r="E2859" s="128"/>
      <c r="F2859" s="127" t="s">
        <v>33</v>
      </c>
      <c r="G2859" s="128"/>
      <c r="H2859" s="143">
        <v>1541</v>
      </c>
      <c r="I2859" s="144">
        <v>1386.9</v>
      </c>
      <c r="J2859" s="144">
        <v>1232.8</v>
      </c>
    </row>
    <row r="2860" s="9" customFormat="true" ht="28.5" spans="1:10">
      <c r="A2860" s="127" t="s">
        <v>72</v>
      </c>
      <c r="B2860" s="128">
        <v>330606009</v>
      </c>
      <c r="C2860" s="129" t="s">
        <v>4947</v>
      </c>
      <c r="D2860" s="128" t="s">
        <v>4948</v>
      </c>
      <c r="E2860" s="128" t="s">
        <v>4447</v>
      </c>
      <c r="F2860" s="127" t="s">
        <v>33</v>
      </c>
      <c r="G2860" s="128"/>
      <c r="H2860" s="127">
        <v>800</v>
      </c>
      <c r="I2860" s="132">
        <f t="shared" si="140"/>
        <v>720</v>
      </c>
      <c r="J2860" s="132">
        <f t="shared" si="141"/>
        <v>640</v>
      </c>
    </row>
    <row r="2861" s="9" customFormat="true" ht="28.5" spans="1:10">
      <c r="A2861" s="127" t="s">
        <v>72</v>
      </c>
      <c r="B2861" s="128">
        <v>330606010</v>
      </c>
      <c r="C2861" s="129" t="s">
        <v>4949</v>
      </c>
      <c r="D2861" s="128" t="s">
        <v>4950</v>
      </c>
      <c r="E2861" s="128"/>
      <c r="F2861" s="127" t="s">
        <v>33</v>
      </c>
      <c r="G2861" s="128"/>
      <c r="H2861" s="127">
        <v>570</v>
      </c>
      <c r="I2861" s="132">
        <f t="shared" si="140"/>
        <v>513</v>
      </c>
      <c r="J2861" s="132">
        <f t="shared" si="141"/>
        <v>456</v>
      </c>
    </row>
    <row r="2862" s="9" customFormat="true" ht="28.5" spans="1:10">
      <c r="A2862" s="127" t="s">
        <v>72</v>
      </c>
      <c r="B2862" s="128">
        <v>330606011</v>
      </c>
      <c r="C2862" s="129" t="s">
        <v>4951</v>
      </c>
      <c r="D2862" s="128" t="s">
        <v>4952</v>
      </c>
      <c r="E2862" s="128"/>
      <c r="F2862" s="127" t="s">
        <v>33</v>
      </c>
      <c r="G2862" s="136"/>
      <c r="H2862" s="127">
        <v>650</v>
      </c>
      <c r="I2862" s="132">
        <f t="shared" si="140"/>
        <v>585</v>
      </c>
      <c r="J2862" s="132">
        <f t="shared" si="141"/>
        <v>520</v>
      </c>
    </row>
    <row r="2863" s="9" customFormat="true" ht="28.5" spans="1:10">
      <c r="A2863" s="127" t="s">
        <v>72</v>
      </c>
      <c r="B2863" s="128" t="s">
        <v>4953</v>
      </c>
      <c r="C2863" s="146" t="s">
        <v>4954</v>
      </c>
      <c r="D2863" s="128" t="s">
        <v>4952</v>
      </c>
      <c r="E2863" s="128"/>
      <c r="F2863" s="127" t="s">
        <v>33</v>
      </c>
      <c r="G2863" s="128"/>
      <c r="H2863" s="127">
        <v>780</v>
      </c>
      <c r="I2863" s="132">
        <f t="shared" si="140"/>
        <v>702</v>
      </c>
      <c r="J2863" s="132">
        <f t="shared" si="141"/>
        <v>624</v>
      </c>
    </row>
    <row r="2864" s="9" customFormat="true" ht="42.75" spans="1:10">
      <c r="A2864" s="127" t="s">
        <v>72</v>
      </c>
      <c r="B2864" s="128">
        <v>330606012</v>
      </c>
      <c r="C2864" s="129" t="s">
        <v>4955</v>
      </c>
      <c r="D2864" s="128" t="s">
        <v>4956</v>
      </c>
      <c r="E2864" s="128"/>
      <c r="F2864" s="127" t="s">
        <v>33</v>
      </c>
      <c r="G2864" s="136"/>
      <c r="H2864" s="127">
        <v>830</v>
      </c>
      <c r="I2864" s="132">
        <f t="shared" si="140"/>
        <v>747</v>
      </c>
      <c r="J2864" s="132">
        <f t="shared" si="141"/>
        <v>664</v>
      </c>
    </row>
    <row r="2865" s="9" customFormat="true" ht="42.75" spans="1:10">
      <c r="A2865" s="127" t="s">
        <v>72</v>
      </c>
      <c r="B2865" s="128" t="s">
        <v>4957</v>
      </c>
      <c r="C2865" s="146" t="s">
        <v>4958</v>
      </c>
      <c r="D2865" s="128" t="s">
        <v>4956</v>
      </c>
      <c r="E2865" s="128"/>
      <c r="F2865" s="127" t="s">
        <v>33</v>
      </c>
      <c r="G2865" s="128"/>
      <c r="H2865" s="127">
        <v>996</v>
      </c>
      <c r="I2865" s="132">
        <f t="shared" si="140"/>
        <v>896.4</v>
      </c>
      <c r="J2865" s="132">
        <f t="shared" si="141"/>
        <v>796.8</v>
      </c>
    </row>
    <row r="2866" s="9" customFormat="true" ht="28.5" spans="1:10">
      <c r="A2866" s="127" t="s">
        <v>72</v>
      </c>
      <c r="B2866" s="128">
        <v>330606013</v>
      </c>
      <c r="C2866" s="129" t="s">
        <v>4959</v>
      </c>
      <c r="D2866" s="128" t="s">
        <v>4960</v>
      </c>
      <c r="E2866" s="128"/>
      <c r="F2866" s="127" t="s">
        <v>33</v>
      </c>
      <c r="G2866" s="128"/>
      <c r="H2866" s="127">
        <v>800</v>
      </c>
      <c r="I2866" s="132">
        <f t="shared" si="140"/>
        <v>720</v>
      </c>
      <c r="J2866" s="132">
        <f t="shared" si="141"/>
        <v>640</v>
      </c>
    </row>
    <row r="2867" s="9" customFormat="true" ht="28.5" spans="1:10">
      <c r="A2867" s="127" t="s">
        <v>72</v>
      </c>
      <c r="B2867" s="128">
        <v>330606014</v>
      </c>
      <c r="C2867" s="129" t="s">
        <v>4961</v>
      </c>
      <c r="D2867" s="128" t="s">
        <v>4962</v>
      </c>
      <c r="E2867" s="128"/>
      <c r="F2867" s="127" t="s">
        <v>33</v>
      </c>
      <c r="G2867" s="128"/>
      <c r="H2867" s="127">
        <v>1425</v>
      </c>
      <c r="I2867" s="132">
        <f t="shared" si="140"/>
        <v>1282.5</v>
      </c>
      <c r="J2867" s="132">
        <f t="shared" si="141"/>
        <v>1140</v>
      </c>
    </row>
    <row r="2868" s="9" customFormat="true" spans="1:10">
      <c r="A2868" s="127" t="s">
        <v>72</v>
      </c>
      <c r="B2868" s="128">
        <v>330606015</v>
      </c>
      <c r="C2868" s="129" t="s">
        <v>4963</v>
      </c>
      <c r="D2868" s="128" t="s">
        <v>4964</v>
      </c>
      <c r="E2868" s="128"/>
      <c r="F2868" s="127" t="s">
        <v>33</v>
      </c>
      <c r="G2868" s="128"/>
      <c r="H2868" s="127">
        <v>1520</v>
      </c>
      <c r="I2868" s="132">
        <f t="shared" si="140"/>
        <v>1368</v>
      </c>
      <c r="J2868" s="132">
        <f t="shared" si="141"/>
        <v>1216</v>
      </c>
    </row>
    <row r="2869" s="9" customFormat="true" ht="28.5" spans="1:10">
      <c r="A2869" s="127" t="s">
        <v>72</v>
      </c>
      <c r="B2869" s="128">
        <v>330606016</v>
      </c>
      <c r="C2869" s="129" t="s">
        <v>4965</v>
      </c>
      <c r="D2869" s="128" t="s">
        <v>4966</v>
      </c>
      <c r="E2869" s="128"/>
      <c r="F2869" s="127" t="s">
        <v>33</v>
      </c>
      <c r="G2869" s="136"/>
      <c r="H2869" s="127">
        <v>1710</v>
      </c>
      <c r="I2869" s="132">
        <f t="shared" si="140"/>
        <v>1539</v>
      </c>
      <c r="J2869" s="132">
        <f t="shared" si="141"/>
        <v>1368</v>
      </c>
    </row>
    <row r="2870" s="9" customFormat="true" ht="28.5" spans="1:10">
      <c r="A2870" s="127" t="s">
        <v>72</v>
      </c>
      <c r="B2870" s="128" t="s">
        <v>4967</v>
      </c>
      <c r="C2870" s="146" t="s">
        <v>4968</v>
      </c>
      <c r="D2870" s="128" t="s">
        <v>4969</v>
      </c>
      <c r="E2870" s="145"/>
      <c r="F2870" s="127" t="s">
        <v>33</v>
      </c>
      <c r="G2870" s="145"/>
      <c r="H2870" s="132">
        <v>2052</v>
      </c>
      <c r="I2870" s="132">
        <f t="shared" si="140"/>
        <v>1846.8</v>
      </c>
      <c r="J2870" s="132">
        <f t="shared" si="141"/>
        <v>1641.6</v>
      </c>
    </row>
    <row r="2871" s="9" customFormat="true" spans="1:10">
      <c r="A2871" s="127" t="s">
        <v>72</v>
      </c>
      <c r="B2871" s="128">
        <v>330606017</v>
      </c>
      <c r="C2871" s="129" t="s">
        <v>4970</v>
      </c>
      <c r="D2871" s="128" t="s">
        <v>4971</v>
      </c>
      <c r="E2871" s="128"/>
      <c r="F2871" s="127" t="s">
        <v>33</v>
      </c>
      <c r="G2871" s="136"/>
      <c r="H2871" s="127">
        <v>1400</v>
      </c>
      <c r="I2871" s="132">
        <f t="shared" si="140"/>
        <v>1260</v>
      </c>
      <c r="J2871" s="132">
        <f t="shared" si="141"/>
        <v>1120</v>
      </c>
    </row>
    <row r="2872" s="9" customFormat="true" spans="1:10">
      <c r="A2872" s="127" t="s">
        <v>72</v>
      </c>
      <c r="B2872" s="128" t="s">
        <v>4972</v>
      </c>
      <c r="C2872" s="146" t="s">
        <v>4973</v>
      </c>
      <c r="D2872" s="128" t="s">
        <v>4971</v>
      </c>
      <c r="E2872" s="128"/>
      <c r="F2872" s="127" t="s">
        <v>33</v>
      </c>
      <c r="G2872" s="128"/>
      <c r="H2872" s="127">
        <v>1680</v>
      </c>
      <c r="I2872" s="132">
        <f t="shared" si="140"/>
        <v>1512</v>
      </c>
      <c r="J2872" s="132">
        <f t="shared" si="141"/>
        <v>1344</v>
      </c>
    </row>
    <row r="2873" s="9" customFormat="true" ht="28.5" spans="1:10">
      <c r="A2873" s="127" t="s">
        <v>72</v>
      </c>
      <c r="B2873" s="128">
        <v>330606018</v>
      </c>
      <c r="C2873" s="129" t="s">
        <v>4974</v>
      </c>
      <c r="D2873" s="128" t="s">
        <v>4975</v>
      </c>
      <c r="E2873" s="128"/>
      <c r="F2873" s="127" t="s">
        <v>33</v>
      </c>
      <c r="G2873" s="136"/>
      <c r="H2873" s="127">
        <v>1310</v>
      </c>
      <c r="I2873" s="132">
        <f t="shared" si="140"/>
        <v>1179</v>
      </c>
      <c r="J2873" s="132">
        <f t="shared" si="141"/>
        <v>1048</v>
      </c>
    </row>
    <row r="2874" s="9" customFormat="true" ht="28.5" spans="1:10">
      <c r="A2874" s="127" t="s">
        <v>72</v>
      </c>
      <c r="B2874" s="128" t="s">
        <v>4976</v>
      </c>
      <c r="C2874" s="146" t="s">
        <v>4977</v>
      </c>
      <c r="D2874" s="128" t="s">
        <v>4975</v>
      </c>
      <c r="E2874" s="128"/>
      <c r="F2874" s="127" t="s">
        <v>33</v>
      </c>
      <c r="G2874" s="128"/>
      <c r="H2874" s="127">
        <v>1572</v>
      </c>
      <c r="I2874" s="132">
        <f t="shared" si="140"/>
        <v>1414.8</v>
      </c>
      <c r="J2874" s="132">
        <f t="shared" si="141"/>
        <v>1257.6</v>
      </c>
    </row>
    <row r="2875" s="9" customFormat="true" ht="28.5" spans="1:10">
      <c r="A2875" s="127" t="s">
        <v>72</v>
      </c>
      <c r="B2875" s="128">
        <v>330606019</v>
      </c>
      <c r="C2875" s="129" t="s">
        <v>4978</v>
      </c>
      <c r="D2875" s="128" t="s">
        <v>4979</v>
      </c>
      <c r="E2875" s="128"/>
      <c r="F2875" s="127" t="s">
        <v>33</v>
      </c>
      <c r="G2875" s="136"/>
      <c r="H2875" s="127">
        <v>1710</v>
      </c>
      <c r="I2875" s="132">
        <f t="shared" si="140"/>
        <v>1539</v>
      </c>
      <c r="J2875" s="132">
        <f t="shared" si="141"/>
        <v>1368</v>
      </c>
    </row>
    <row r="2876" s="9" customFormat="true" ht="28.5" spans="1:10">
      <c r="A2876" s="127" t="s">
        <v>72</v>
      </c>
      <c r="B2876" s="128" t="s">
        <v>4980</v>
      </c>
      <c r="C2876" s="146" t="s">
        <v>4981</v>
      </c>
      <c r="D2876" s="128" t="s">
        <v>4979</v>
      </c>
      <c r="E2876" s="128"/>
      <c r="F2876" s="127" t="s">
        <v>33</v>
      </c>
      <c r="G2876" s="128"/>
      <c r="H2876" s="127">
        <v>2052</v>
      </c>
      <c r="I2876" s="132">
        <f t="shared" si="140"/>
        <v>1846.8</v>
      </c>
      <c r="J2876" s="132">
        <f t="shared" si="141"/>
        <v>1641.6</v>
      </c>
    </row>
    <row r="2877" s="9" customFormat="true" ht="28.5" spans="1:10">
      <c r="A2877" s="127" t="s">
        <v>72</v>
      </c>
      <c r="B2877" s="128">
        <v>330606020</v>
      </c>
      <c r="C2877" s="129" t="s">
        <v>4982</v>
      </c>
      <c r="D2877" s="128" t="s">
        <v>4983</v>
      </c>
      <c r="E2877" s="128"/>
      <c r="F2877" s="127" t="s">
        <v>33</v>
      </c>
      <c r="G2877" s="136"/>
      <c r="H2877" s="127">
        <v>1710</v>
      </c>
      <c r="I2877" s="132">
        <f t="shared" si="140"/>
        <v>1539</v>
      </c>
      <c r="J2877" s="132">
        <f t="shared" si="141"/>
        <v>1368</v>
      </c>
    </row>
    <row r="2878" s="9" customFormat="true" spans="1:10">
      <c r="A2878" s="127" t="s">
        <v>72</v>
      </c>
      <c r="B2878" s="128" t="s">
        <v>4984</v>
      </c>
      <c r="C2878" s="129" t="s">
        <v>4985</v>
      </c>
      <c r="D2878" s="128"/>
      <c r="E2878" s="128"/>
      <c r="F2878" s="127" t="s">
        <v>33</v>
      </c>
      <c r="G2878" s="128"/>
      <c r="H2878" s="127">
        <v>2052</v>
      </c>
      <c r="I2878" s="132">
        <f t="shared" si="140"/>
        <v>1846.8</v>
      </c>
      <c r="J2878" s="132">
        <f t="shared" si="141"/>
        <v>1641.6</v>
      </c>
    </row>
    <row r="2879" s="9" customFormat="true" ht="28.5" spans="1:10">
      <c r="A2879" s="127" t="s">
        <v>72</v>
      </c>
      <c r="B2879" s="128">
        <v>330606021</v>
      </c>
      <c r="C2879" s="129" t="s">
        <v>4986</v>
      </c>
      <c r="D2879" s="128" t="s">
        <v>4987</v>
      </c>
      <c r="E2879" s="128"/>
      <c r="F2879" s="127" t="s">
        <v>33</v>
      </c>
      <c r="G2879" s="128"/>
      <c r="H2879" s="127">
        <v>1140</v>
      </c>
      <c r="I2879" s="132">
        <f t="shared" si="140"/>
        <v>1026</v>
      </c>
      <c r="J2879" s="132">
        <f t="shared" si="141"/>
        <v>912</v>
      </c>
    </row>
    <row r="2880" s="9" customFormat="true" spans="1:10">
      <c r="A2880" s="127" t="s">
        <v>72</v>
      </c>
      <c r="B2880" s="128">
        <v>330606022</v>
      </c>
      <c r="C2880" s="129" t="s">
        <v>4988</v>
      </c>
      <c r="D2880" s="128"/>
      <c r="E2880" s="128"/>
      <c r="F2880" s="127" t="s">
        <v>33</v>
      </c>
      <c r="G2880" s="128"/>
      <c r="H2880" s="127">
        <v>629</v>
      </c>
      <c r="I2880" s="132">
        <f t="shared" si="140"/>
        <v>566.1</v>
      </c>
      <c r="J2880" s="132">
        <f t="shared" si="141"/>
        <v>503.2</v>
      </c>
    </row>
    <row r="2881" s="9" customFormat="true" ht="28.5" spans="1:10">
      <c r="A2881" s="127" t="s">
        <v>72</v>
      </c>
      <c r="B2881" s="128">
        <v>330606023</v>
      </c>
      <c r="C2881" s="129" t="s">
        <v>4989</v>
      </c>
      <c r="D2881" s="128" t="s">
        <v>4990</v>
      </c>
      <c r="E2881" s="128"/>
      <c r="F2881" s="127" t="s">
        <v>33</v>
      </c>
      <c r="G2881" s="128"/>
      <c r="H2881" s="127">
        <v>1120</v>
      </c>
      <c r="I2881" s="132">
        <f t="shared" si="140"/>
        <v>1008</v>
      </c>
      <c r="J2881" s="132">
        <f t="shared" si="141"/>
        <v>896</v>
      </c>
    </row>
    <row r="2882" s="9" customFormat="true" ht="71.25" spans="1:10">
      <c r="A2882" s="127" t="s">
        <v>72</v>
      </c>
      <c r="B2882" s="128">
        <v>330606024</v>
      </c>
      <c r="C2882" s="129" t="s">
        <v>4991</v>
      </c>
      <c r="D2882" s="128" t="s">
        <v>4992</v>
      </c>
      <c r="E2882" s="128" t="s">
        <v>4447</v>
      </c>
      <c r="F2882" s="127" t="s">
        <v>33</v>
      </c>
      <c r="G2882" s="128"/>
      <c r="H2882" s="127">
        <v>1425</v>
      </c>
      <c r="I2882" s="132">
        <f t="shared" si="140"/>
        <v>1282.5</v>
      </c>
      <c r="J2882" s="132">
        <f t="shared" si="141"/>
        <v>1140</v>
      </c>
    </row>
    <row r="2883" s="9" customFormat="true" ht="28.5" spans="1:10">
      <c r="A2883" s="127" t="s">
        <v>72</v>
      </c>
      <c r="B2883" s="128">
        <v>330606025</v>
      </c>
      <c r="C2883" s="129" t="s">
        <v>4993</v>
      </c>
      <c r="D2883" s="128" t="s">
        <v>4994</v>
      </c>
      <c r="E2883" s="128" t="s">
        <v>4995</v>
      </c>
      <c r="F2883" s="127" t="s">
        <v>33</v>
      </c>
      <c r="G2883" s="128"/>
      <c r="H2883" s="127">
        <v>760</v>
      </c>
      <c r="I2883" s="132">
        <f t="shared" si="140"/>
        <v>684</v>
      </c>
      <c r="J2883" s="132">
        <f t="shared" si="141"/>
        <v>608</v>
      </c>
    </row>
    <row r="2884" s="9" customFormat="true" spans="1:10">
      <c r="A2884" s="127" t="s">
        <v>72</v>
      </c>
      <c r="B2884" s="128">
        <v>330606026</v>
      </c>
      <c r="C2884" s="129" t="s">
        <v>4996</v>
      </c>
      <c r="D2884" s="128"/>
      <c r="E2884" s="128"/>
      <c r="F2884" s="127" t="s">
        <v>33</v>
      </c>
      <c r="G2884" s="128"/>
      <c r="H2884" s="127">
        <v>1200</v>
      </c>
      <c r="I2884" s="132">
        <f t="shared" si="140"/>
        <v>1080</v>
      </c>
      <c r="J2884" s="132">
        <f t="shared" si="141"/>
        <v>960</v>
      </c>
    </row>
    <row r="2885" s="9" customFormat="true" ht="28.5" spans="1:10">
      <c r="A2885" s="127" t="s">
        <v>72</v>
      </c>
      <c r="B2885" s="128">
        <v>330606027</v>
      </c>
      <c r="C2885" s="129" t="s">
        <v>4997</v>
      </c>
      <c r="D2885" s="128" t="s">
        <v>4998</v>
      </c>
      <c r="E2885" s="128"/>
      <c r="F2885" s="127" t="s">
        <v>33</v>
      </c>
      <c r="G2885" s="128"/>
      <c r="H2885" s="127">
        <v>817</v>
      </c>
      <c r="I2885" s="132">
        <f t="shared" si="140"/>
        <v>735.3</v>
      </c>
      <c r="J2885" s="132">
        <f t="shared" si="141"/>
        <v>653.6</v>
      </c>
    </row>
    <row r="2886" s="9" customFormat="true" ht="28.5" spans="1:10">
      <c r="A2886" s="127" t="s">
        <v>72</v>
      </c>
      <c r="B2886" s="128" t="s">
        <v>4999</v>
      </c>
      <c r="C2886" s="146" t="s">
        <v>5000</v>
      </c>
      <c r="D2886" s="128" t="s">
        <v>4998</v>
      </c>
      <c r="E2886" s="128"/>
      <c r="F2886" s="127" t="s">
        <v>33</v>
      </c>
      <c r="G2886" s="128"/>
      <c r="H2886" s="127">
        <v>817</v>
      </c>
      <c r="I2886" s="132">
        <f t="shared" si="140"/>
        <v>735.3</v>
      </c>
      <c r="J2886" s="132">
        <f t="shared" si="141"/>
        <v>653.6</v>
      </c>
    </row>
    <row r="2887" s="9" customFormat="true" ht="42.75" spans="1:10">
      <c r="A2887" s="127" t="s">
        <v>72</v>
      </c>
      <c r="B2887" s="128">
        <v>330606028</v>
      </c>
      <c r="C2887" s="129" t="s">
        <v>5001</v>
      </c>
      <c r="D2887" s="128" t="s">
        <v>5002</v>
      </c>
      <c r="E2887" s="128"/>
      <c r="F2887" s="127" t="s">
        <v>33</v>
      </c>
      <c r="G2887" s="128"/>
      <c r="H2887" s="143">
        <v>2413</v>
      </c>
      <c r="I2887" s="144">
        <v>2171.7</v>
      </c>
      <c r="J2887" s="144">
        <v>1930.4</v>
      </c>
    </row>
    <row r="2888" s="9" customFormat="true" ht="42.75" spans="1:10">
      <c r="A2888" s="127" t="s">
        <v>72</v>
      </c>
      <c r="B2888" s="128">
        <v>330606029</v>
      </c>
      <c r="C2888" s="129" t="s">
        <v>5003</v>
      </c>
      <c r="D2888" s="128" t="s">
        <v>5004</v>
      </c>
      <c r="E2888" s="128"/>
      <c r="F2888" s="127" t="s">
        <v>33</v>
      </c>
      <c r="G2888" s="128"/>
      <c r="H2888" s="127">
        <v>2470</v>
      </c>
      <c r="I2888" s="132">
        <f t="shared" si="140"/>
        <v>2223</v>
      </c>
      <c r="J2888" s="132">
        <f t="shared" si="141"/>
        <v>1976</v>
      </c>
    </row>
    <row r="2889" s="9" customFormat="true" ht="28.5" spans="1:10">
      <c r="A2889" s="127" t="s">
        <v>72</v>
      </c>
      <c r="B2889" s="128">
        <v>330606030</v>
      </c>
      <c r="C2889" s="129" t="s">
        <v>5005</v>
      </c>
      <c r="D2889" s="128" t="s">
        <v>5006</v>
      </c>
      <c r="E2889" s="128" t="s">
        <v>4795</v>
      </c>
      <c r="F2889" s="127" t="s">
        <v>33</v>
      </c>
      <c r="G2889" s="128"/>
      <c r="H2889" s="127">
        <v>2850</v>
      </c>
      <c r="I2889" s="132">
        <f t="shared" si="140"/>
        <v>2565</v>
      </c>
      <c r="J2889" s="132">
        <f t="shared" si="141"/>
        <v>2280</v>
      </c>
    </row>
    <row r="2890" s="9" customFormat="true" ht="28.5" spans="1:10">
      <c r="A2890" s="127" t="s">
        <v>72</v>
      </c>
      <c r="B2890" s="128">
        <v>330606031</v>
      </c>
      <c r="C2890" s="129" t="s">
        <v>5007</v>
      </c>
      <c r="D2890" s="128"/>
      <c r="E2890" s="128"/>
      <c r="F2890" s="127" t="s">
        <v>33</v>
      </c>
      <c r="G2890" s="128"/>
      <c r="H2890" s="127">
        <v>2850</v>
      </c>
      <c r="I2890" s="132">
        <f t="shared" si="140"/>
        <v>2565</v>
      </c>
      <c r="J2890" s="132">
        <f t="shared" si="141"/>
        <v>2280</v>
      </c>
    </row>
    <row r="2891" s="9" customFormat="true" ht="28.5" spans="1:10">
      <c r="A2891" s="127" t="s">
        <v>72</v>
      </c>
      <c r="B2891" s="128">
        <v>330606032</v>
      </c>
      <c r="C2891" s="129" t="s">
        <v>5008</v>
      </c>
      <c r="D2891" s="128" t="s">
        <v>5009</v>
      </c>
      <c r="E2891" s="128"/>
      <c r="F2891" s="127" t="s">
        <v>33</v>
      </c>
      <c r="G2891" s="128"/>
      <c r="H2891" s="127">
        <v>2470</v>
      </c>
      <c r="I2891" s="132">
        <f t="shared" si="140"/>
        <v>2223</v>
      </c>
      <c r="J2891" s="132">
        <f t="shared" si="141"/>
        <v>1976</v>
      </c>
    </row>
    <row r="2892" s="9" customFormat="true" ht="28.5" spans="1:10">
      <c r="A2892" s="127" t="s">
        <v>72</v>
      </c>
      <c r="B2892" s="128">
        <v>330606033</v>
      </c>
      <c r="C2892" s="129" t="s">
        <v>5010</v>
      </c>
      <c r="D2892" s="128" t="s">
        <v>5011</v>
      </c>
      <c r="E2892" s="128"/>
      <c r="F2892" s="127" t="s">
        <v>33</v>
      </c>
      <c r="G2892" s="128"/>
      <c r="H2892" s="127">
        <v>2850</v>
      </c>
      <c r="I2892" s="132">
        <f t="shared" si="140"/>
        <v>2565</v>
      </c>
      <c r="J2892" s="132">
        <f t="shared" si="141"/>
        <v>2280</v>
      </c>
    </row>
    <row r="2893" s="9" customFormat="true" ht="28.5" spans="1:10">
      <c r="A2893" s="127" t="s">
        <v>72</v>
      </c>
      <c r="B2893" s="128">
        <v>330606034</v>
      </c>
      <c r="C2893" s="129" t="s">
        <v>5012</v>
      </c>
      <c r="D2893" s="128"/>
      <c r="E2893" s="128" t="s">
        <v>5013</v>
      </c>
      <c r="F2893" s="127" t="s">
        <v>33</v>
      </c>
      <c r="G2893" s="128"/>
      <c r="H2893" s="127">
        <v>2470</v>
      </c>
      <c r="I2893" s="132">
        <f t="shared" si="140"/>
        <v>2223</v>
      </c>
      <c r="J2893" s="132">
        <f t="shared" si="141"/>
        <v>1976</v>
      </c>
    </row>
    <row r="2894" s="9" customFormat="true" ht="28.5" spans="1:10">
      <c r="A2894" s="127" t="s">
        <v>72</v>
      </c>
      <c r="B2894" s="128">
        <v>330606035</v>
      </c>
      <c r="C2894" s="129" t="s">
        <v>5014</v>
      </c>
      <c r="D2894" s="128" t="s">
        <v>5015</v>
      </c>
      <c r="E2894" s="128"/>
      <c r="F2894" s="127" t="s">
        <v>33</v>
      </c>
      <c r="G2894" s="128"/>
      <c r="H2894" s="127">
        <v>2850</v>
      </c>
      <c r="I2894" s="132">
        <f t="shared" si="140"/>
        <v>2565</v>
      </c>
      <c r="J2894" s="132">
        <f t="shared" si="141"/>
        <v>2280</v>
      </c>
    </row>
    <row r="2895" s="9" customFormat="true" ht="28.5" spans="1:10">
      <c r="A2895" s="127" t="s">
        <v>72</v>
      </c>
      <c r="B2895" s="128">
        <v>330606036</v>
      </c>
      <c r="C2895" s="129" t="s">
        <v>5016</v>
      </c>
      <c r="D2895" s="128" t="s">
        <v>5017</v>
      </c>
      <c r="E2895" s="128"/>
      <c r="F2895" s="127" t="s">
        <v>33</v>
      </c>
      <c r="G2895" s="128"/>
      <c r="H2895" s="127">
        <v>2850</v>
      </c>
      <c r="I2895" s="132">
        <f t="shared" si="140"/>
        <v>2565</v>
      </c>
      <c r="J2895" s="132">
        <f t="shared" si="141"/>
        <v>2280</v>
      </c>
    </row>
    <row r="2896" s="9" customFormat="true" spans="1:10">
      <c r="A2896" s="127" t="s">
        <v>72</v>
      </c>
      <c r="B2896" s="128">
        <v>330606039</v>
      </c>
      <c r="C2896" s="129" t="s">
        <v>5018</v>
      </c>
      <c r="D2896" s="128" t="s">
        <v>5019</v>
      </c>
      <c r="E2896" s="128" t="s">
        <v>5020</v>
      </c>
      <c r="F2896" s="127" t="s">
        <v>33</v>
      </c>
      <c r="G2896" s="128"/>
      <c r="H2896" s="127">
        <v>1425</v>
      </c>
      <c r="I2896" s="132">
        <f t="shared" si="140"/>
        <v>1282.5</v>
      </c>
      <c r="J2896" s="132">
        <f t="shared" si="141"/>
        <v>1140</v>
      </c>
    </row>
    <row r="2897" s="9" customFormat="true" spans="1:10">
      <c r="A2897" s="127" t="s">
        <v>72</v>
      </c>
      <c r="B2897" s="128">
        <v>330606040</v>
      </c>
      <c r="C2897" s="129" t="s">
        <v>5021</v>
      </c>
      <c r="D2897" s="128"/>
      <c r="E2897" s="128"/>
      <c r="F2897" s="127" t="s">
        <v>33</v>
      </c>
      <c r="G2897" s="128"/>
      <c r="H2897" s="127">
        <v>1140</v>
      </c>
      <c r="I2897" s="132">
        <f t="shared" si="140"/>
        <v>1026</v>
      </c>
      <c r="J2897" s="132">
        <f t="shared" si="141"/>
        <v>912</v>
      </c>
    </row>
    <row r="2898" s="9" customFormat="true" spans="1:10">
      <c r="A2898" s="127" t="s">
        <v>72</v>
      </c>
      <c r="B2898" s="128">
        <v>330606041</v>
      </c>
      <c r="C2898" s="129" t="s">
        <v>5022</v>
      </c>
      <c r="D2898" s="128" t="s">
        <v>5023</v>
      </c>
      <c r="E2898" s="128"/>
      <c r="F2898" s="127" t="s">
        <v>33</v>
      </c>
      <c r="G2898" s="128"/>
      <c r="H2898" s="127">
        <v>1140</v>
      </c>
      <c r="I2898" s="132">
        <f t="shared" si="140"/>
        <v>1026</v>
      </c>
      <c r="J2898" s="132">
        <f t="shared" si="141"/>
        <v>912</v>
      </c>
    </row>
    <row r="2899" s="9" customFormat="true" ht="42.75" spans="1:10">
      <c r="A2899" s="127" t="s">
        <v>72</v>
      </c>
      <c r="B2899" s="128">
        <v>330606042</v>
      </c>
      <c r="C2899" s="129" t="s">
        <v>5024</v>
      </c>
      <c r="D2899" s="128" t="s">
        <v>5025</v>
      </c>
      <c r="E2899" s="128"/>
      <c r="F2899" s="127" t="s">
        <v>33</v>
      </c>
      <c r="G2899" s="128"/>
      <c r="H2899" s="127">
        <v>1425</v>
      </c>
      <c r="I2899" s="132">
        <f t="shared" si="140"/>
        <v>1282.5</v>
      </c>
      <c r="J2899" s="132">
        <f t="shared" si="141"/>
        <v>1140</v>
      </c>
    </row>
    <row r="2900" s="9" customFormat="true" spans="1:10">
      <c r="A2900" s="127" t="s">
        <v>72</v>
      </c>
      <c r="B2900" s="128" t="s">
        <v>5026</v>
      </c>
      <c r="C2900" s="129" t="s">
        <v>5027</v>
      </c>
      <c r="D2900" s="128"/>
      <c r="E2900" s="128"/>
      <c r="F2900" s="127" t="s">
        <v>33</v>
      </c>
      <c r="G2900" s="128"/>
      <c r="H2900" s="127">
        <v>187</v>
      </c>
      <c r="I2900" s="132">
        <f t="shared" si="140"/>
        <v>168.3</v>
      </c>
      <c r="J2900" s="132">
        <f t="shared" si="141"/>
        <v>149.6</v>
      </c>
    </row>
    <row r="2901" s="9" customFormat="true" ht="28.5" spans="1:10">
      <c r="A2901" s="127"/>
      <c r="B2901" s="128">
        <v>330607</v>
      </c>
      <c r="C2901" s="129" t="s">
        <v>5028</v>
      </c>
      <c r="D2901" s="128" t="s">
        <v>5029</v>
      </c>
      <c r="E2901" s="128"/>
      <c r="F2901" s="127"/>
      <c r="G2901" s="128"/>
      <c r="H2901" s="127"/>
      <c r="I2901" s="132"/>
      <c r="J2901" s="132"/>
    </row>
    <row r="2902" s="9" customFormat="true" ht="28.5" spans="1:10">
      <c r="A2902" s="127" t="s">
        <v>72</v>
      </c>
      <c r="B2902" s="128">
        <v>330607001</v>
      </c>
      <c r="C2902" s="129" t="s">
        <v>5030</v>
      </c>
      <c r="D2902" s="128" t="s">
        <v>5031</v>
      </c>
      <c r="E2902" s="128" t="s">
        <v>3702</v>
      </c>
      <c r="F2902" s="127" t="s">
        <v>3736</v>
      </c>
      <c r="G2902" s="136"/>
      <c r="H2902" s="127">
        <v>3040</v>
      </c>
      <c r="I2902" s="132">
        <f>H2902*0.9</f>
        <v>2736</v>
      </c>
      <c r="J2902" s="132">
        <f>H2902*0.8</f>
        <v>2432</v>
      </c>
    </row>
    <row r="2903" s="9" customFormat="true" ht="28.5" spans="1:10">
      <c r="A2903" s="127" t="s">
        <v>72</v>
      </c>
      <c r="B2903" s="128" t="s">
        <v>5032</v>
      </c>
      <c r="C2903" s="146" t="s">
        <v>5033</v>
      </c>
      <c r="D2903" s="128" t="s">
        <v>5031</v>
      </c>
      <c r="E2903" s="128" t="s">
        <v>3702</v>
      </c>
      <c r="F2903" s="127" t="s">
        <v>3736</v>
      </c>
      <c r="G2903" s="128"/>
      <c r="H2903" s="127">
        <v>3648</v>
      </c>
      <c r="I2903" s="132">
        <f>H2903*0.9</f>
        <v>3283.2</v>
      </c>
      <c r="J2903" s="132">
        <f>H2903*0.8</f>
        <v>2918.4</v>
      </c>
    </row>
    <row r="2904" s="9" customFormat="true" ht="28.5" spans="1:10">
      <c r="A2904" s="127" t="s">
        <v>72</v>
      </c>
      <c r="B2904" s="128">
        <v>330607002</v>
      </c>
      <c r="C2904" s="129" t="s">
        <v>5034</v>
      </c>
      <c r="D2904" s="128" t="s">
        <v>5035</v>
      </c>
      <c r="E2904" s="128" t="s">
        <v>3702</v>
      </c>
      <c r="F2904" s="127" t="s">
        <v>3736</v>
      </c>
      <c r="G2904" s="128"/>
      <c r="H2904" s="127">
        <v>3800</v>
      </c>
      <c r="I2904" s="132">
        <f>H2904*0.9</f>
        <v>3420</v>
      </c>
      <c r="J2904" s="132">
        <f>H2904*0.8</f>
        <v>3040</v>
      </c>
    </row>
    <row r="2905" s="9" customFormat="true" ht="28.5" spans="1:10">
      <c r="A2905" s="127" t="s">
        <v>72</v>
      </c>
      <c r="B2905" s="128">
        <v>330607003</v>
      </c>
      <c r="C2905" s="129" t="s">
        <v>5036</v>
      </c>
      <c r="D2905" s="128" t="s">
        <v>5035</v>
      </c>
      <c r="E2905" s="128" t="s">
        <v>3702</v>
      </c>
      <c r="F2905" s="127" t="s">
        <v>3736</v>
      </c>
      <c r="G2905" s="128"/>
      <c r="H2905" s="127">
        <v>4560</v>
      </c>
      <c r="I2905" s="132">
        <f>H2905*0.9</f>
        <v>4104</v>
      </c>
      <c r="J2905" s="132">
        <f>H2905*0.8</f>
        <v>3648</v>
      </c>
    </row>
    <row r="2906" s="9" customFormat="true" ht="42.75" spans="1:10">
      <c r="A2906" s="127" t="s">
        <v>72</v>
      </c>
      <c r="B2906" s="128">
        <v>330607004</v>
      </c>
      <c r="C2906" s="129" t="s">
        <v>5037</v>
      </c>
      <c r="D2906" s="128" t="s">
        <v>5038</v>
      </c>
      <c r="E2906" s="128" t="s">
        <v>3702</v>
      </c>
      <c r="F2906" s="127" t="s">
        <v>3736</v>
      </c>
      <c r="G2906" s="128"/>
      <c r="H2906" s="127">
        <v>2280</v>
      </c>
      <c r="I2906" s="132">
        <f>H2906*0.9</f>
        <v>2052</v>
      </c>
      <c r="J2906" s="132">
        <f>H2906*0.8</f>
        <v>1824</v>
      </c>
    </row>
    <row r="2907" s="9" customFormat="true" ht="42.75" spans="1:10">
      <c r="A2907" s="127" t="s">
        <v>72</v>
      </c>
      <c r="B2907" s="128">
        <v>330607006</v>
      </c>
      <c r="C2907" s="129" t="s">
        <v>5039</v>
      </c>
      <c r="D2907" s="128" t="s">
        <v>5040</v>
      </c>
      <c r="E2907" s="128" t="s">
        <v>3702</v>
      </c>
      <c r="F2907" s="127" t="s">
        <v>33</v>
      </c>
      <c r="G2907" s="128"/>
      <c r="H2907" s="127">
        <v>2090</v>
      </c>
      <c r="I2907" s="132">
        <f t="shared" ref="I2907:I2919" si="142">H2907*0.9</f>
        <v>1881</v>
      </c>
      <c r="J2907" s="132">
        <f t="shared" ref="J2907:J2918" si="143">H2907*0.8</f>
        <v>1672</v>
      </c>
    </row>
    <row r="2908" s="9" customFormat="true" ht="42.75" spans="1:10">
      <c r="A2908" s="127" t="s">
        <v>72</v>
      </c>
      <c r="B2908" s="128">
        <v>330607007</v>
      </c>
      <c r="C2908" s="129" t="s">
        <v>5041</v>
      </c>
      <c r="D2908" s="128" t="s">
        <v>5042</v>
      </c>
      <c r="E2908" s="128" t="s">
        <v>3702</v>
      </c>
      <c r="F2908" s="127" t="s">
        <v>33</v>
      </c>
      <c r="G2908" s="128"/>
      <c r="H2908" s="127">
        <v>2090</v>
      </c>
      <c r="I2908" s="132">
        <f t="shared" si="142"/>
        <v>1881</v>
      </c>
      <c r="J2908" s="132">
        <f t="shared" si="143"/>
        <v>1672</v>
      </c>
    </row>
    <row r="2909" s="9" customFormat="true" spans="1:10">
      <c r="A2909" s="127" t="s">
        <v>72</v>
      </c>
      <c r="B2909" s="128">
        <v>330607008</v>
      </c>
      <c r="C2909" s="129" t="s">
        <v>5043</v>
      </c>
      <c r="D2909" s="128"/>
      <c r="E2909" s="128"/>
      <c r="F2909" s="127" t="s">
        <v>33</v>
      </c>
      <c r="G2909" s="128"/>
      <c r="H2909" s="127">
        <v>1330</v>
      </c>
      <c r="I2909" s="132">
        <f t="shared" si="142"/>
        <v>1197</v>
      </c>
      <c r="J2909" s="132">
        <f t="shared" si="143"/>
        <v>1064</v>
      </c>
    </row>
    <row r="2910" s="9" customFormat="true" spans="1:10">
      <c r="A2910" s="127" t="s">
        <v>72</v>
      </c>
      <c r="B2910" s="128">
        <v>330607009</v>
      </c>
      <c r="C2910" s="129" t="s">
        <v>5044</v>
      </c>
      <c r="D2910" s="128"/>
      <c r="E2910" s="128"/>
      <c r="F2910" s="127" t="s">
        <v>33</v>
      </c>
      <c r="G2910" s="128"/>
      <c r="H2910" s="127">
        <v>1330</v>
      </c>
      <c r="I2910" s="132">
        <f t="shared" si="142"/>
        <v>1197</v>
      </c>
      <c r="J2910" s="132">
        <f t="shared" si="143"/>
        <v>1064</v>
      </c>
    </row>
    <row r="2911" s="9" customFormat="true" ht="42.75" spans="1:10">
      <c r="A2911" s="127" t="s">
        <v>72</v>
      </c>
      <c r="B2911" s="128">
        <v>330607010</v>
      </c>
      <c r="C2911" s="129" t="s">
        <v>5045</v>
      </c>
      <c r="D2911" s="128" t="s">
        <v>5046</v>
      </c>
      <c r="E2911" s="128"/>
      <c r="F2911" s="127" t="s">
        <v>364</v>
      </c>
      <c r="G2911" s="128"/>
      <c r="H2911" s="127">
        <v>1995</v>
      </c>
      <c r="I2911" s="132">
        <f t="shared" si="142"/>
        <v>1795.5</v>
      </c>
      <c r="J2911" s="132">
        <f t="shared" si="143"/>
        <v>1596</v>
      </c>
    </row>
    <row r="2912" s="9" customFormat="true" ht="42.75" spans="1:10">
      <c r="A2912" s="127" t="s">
        <v>72</v>
      </c>
      <c r="B2912" s="128">
        <v>330607011</v>
      </c>
      <c r="C2912" s="129" t="s">
        <v>5047</v>
      </c>
      <c r="D2912" s="128" t="s">
        <v>5048</v>
      </c>
      <c r="E2912" s="128" t="s">
        <v>3702</v>
      </c>
      <c r="F2912" s="127" t="s">
        <v>33</v>
      </c>
      <c r="G2912" s="128"/>
      <c r="H2912" s="127">
        <v>1500</v>
      </c>
      <c r="I2912" s="132">
        <f t="shared" si="142"/>
        <v>1350</v>
      </c>
      <c r="J2912" s="132">
        <f t="shared" si="143"/>
        <v>1200</v>
      </c>
    </row>
    <row r="2913" s="9" customFormat="true" ht="57" spans="1:10">
      <c r="A2913" s="127" t="s">
        <v>72</v>
      </c>
      <c r="B2913" s="128">
        <v>330607012</v>
      </c>
      <c r="C2913" s="129" t="s">
        <v>5049</v>
      </c>
      <c r="D2913" s="128" t="s">
        <v>5050</v>
      </c>
      <c r="E2913" s="128" t="s">
        <v>3702</v>
      </c>
      <c r="F2913" s="127" t="s">
        <v>33</v>
      </c>
      <c r="G2913" s="128"/>
      <c r="H2913" s="127">
        <v>1425</v>
      </c>
      <c r="I2913" s="132">
        <f t="shared" si="142"/>
        <v>1282.5</v>
      </c>
      <c r="J2913" s="132">
        <f t="shared" si="143"/>
        <v>1140</v>
      </c>
    </row>
    <row r="2914" s="9" customFormat="true" ht="28.5" spans="1:10">
      <c r="A2914" s="127" t="s">
        <v>72</v>
      </c>
      <c r="B2914" s="128">
        <v>330607013</v>
      </c>
      <c r="C2914" s="129" t="s">
        <v>5051</v>
      </c>
      <c r="D2914" s="128" t="s">
        <v>5052</v>
      </c>
      <c r="E2914" s="128" t="s">
        <v>5053</v>
      </c>
      <c r="F2914" s="127" t="s">
        <v>360</v>
      </c>
      <c r="G2914" s="128"/>
      <c r="H2914" s="143">
        <v>2333</v>
      </c>
      <c r="I2914" s="144">
        <v>2099.7</v>
      </c>
      <c r="J2914" s="144">
        <v>1866.4</v>
      </c>
    </row>
    <row r="2915" s="9" customFormat="true" ht="42.75" spans="1:10">
      <c r="A2915" s="127" t="s">
        <v>72</v>
      </c>
      <c r="B2915" s="128">
        <v>330607014</v>
      </c>
      <c r="C2915" s="129" t="s">
        <v>5054</v>
      </c>
      <c r="D2915" s="128" t="s">
        <v>5055</v>
      </c>
      <c r="E2915" s="128" t="s">
        <v>3702</v>
      </c>
      <c r="F2915" s="127" t="s">
        <v>364</v>
      </c>
      <c r="G2915" s="128"/>
      <c r="H2915" s="127">
        <v>1425</v>
      </c>
      <c r="I2915" s="132">
        <f t="shared" si="142"/>
        <v>1282.5</v>
      </c>
      <c r="J2915" s="132">
        <f t="shared" si="143"/>
        <v>1140</v>
      </c>
    </row>
    <row r="2916" s="9" customFormat="true" ht="57" spans="1:10">
      <c r="A2916" s="127" t="s">
        <v>72</v>
      </c>
      <c r="B2916" s="128">
        <v>330607015</v>
      </c>
      <c r="C2916" s="129" t="s">
        <v>5056</v>
      </c>
      <c r="D2916" s="128" t="s">
        <v>5057</v>
      </c>
      <c r="E2916" s="128" t="s">
        <v>5058</v>
      </c>
      <c r="F2916" s="127" t="s">
        <v>364</v>
      </c>
      <c r="G2916" s="128"/>
      <c r="H2916" s="127">
        <v>1710</v>
      </c>
      <c r="I2916" s="132">
        <f t="shared" si="142"/>
        <v>1539</v>
      </c>
      <c r="J2916" s="132">
        <f t="shared" si="143"/>
        <v>1368</v>
      </c>
    </row>
    <row r="2917" s="9" customFormat="true" spans="1:10">
      <c r="A2917" s="127" t="s">
        <v>72</v>
      </c>
      <c r="B2917" s="128">
        <v>330607016</v>
      </c>
      <c r="C2917" s="129" t="s">
        <v>5059</v>
      </c>
      <c r="D2917" s="128" t="s">
        <v>5060</v>
      </c>
      <c r="E2917" s="128" t="s">
        <v>4409</v>
      </c>
      <c r="F2917" s="127" t="s">
        <v>364</v>
      </c>
      <c r="G2917" s="128"/>
      <c r="H2917" s="127">
        <v>1710</v>
      </c>
      <c r="I2917" s="132">
        <f t="shared" si="142"/>
        <v>1539</v>
      </c>
      <c r="J2917" s="132">
        <f t="shared" si="143"/>
        <v>1368</v>
      </c>
    </row>
    <row r="2918" s="9" customFormat="true" ht="42.75" spans="1:10">
      <c r="A2918" s="127" t="s">
        <v>72</v>
      </c>
      <c r="B2918" s="128">
        <v>330607017</v>
      </c>
      <c r="C2918" s="129" t="s">
        <v>5061</v>
      </c>
      <c r="D2918" s="128" t="s">
        <v>5062</v>
      </c>
      <c r="E2918" s="128" t="s">
        <v>5063</v>
      </c>
      <c r="F2918" s="127" t="s">
        <v>364</v>
      </c>
      <c r="G2918" s="128"/>
      <c r="H2918" s="127">
        <v>1300</v>
      </c>
      <c r="I2918" s="132">
        <f t="shared" si="142"/>
        <v>1170</v>
      </c>
      <c r="J2918" s="132">
        <f t="shared" si="143"/>
        <v>1040</v>
      </c>
    </row>
    <row r="2919" s="9" customFormat="true" ht="28.5" spans="1:10">
      <c r="A2919" s="30" t="s">
        <v>72</v>
      </c>
      <c r="B2919" s="177" t="s">
        <v>5064</v>
      </c>
      <c r="C2919" s="32" t="s">
        <v>5065</v>
      </c>
      <c r="D2919" s="33" t="s">
        <v>5066</v>
      </c>
      <c r="E2919" s="178"/>
      <c r="F2919" s="137" t="s">
        <v>364</v>
      </c>
      <c r="G2919" s="66" t="s">
        <v>3917</v>
      </c>
      <c r="H2919" s="36">
        <v>1521</v>
      </c>
      <c r="I2919" s="47">
        <f t="shared" si="142"/>
        <v>1368.9</v>
      </c>
      <c r="J2919" s="47">
        <f>0.8*H2919</f>
        <v>1216.8</v>
      </c>
    </row>
    <row r="2920" s="9" customFormat="true" ht="28.5" spans="1:10">
      <c r="A2920" s="127"/>
      <c r="B2920" s="128">
        <v>330608</v>
      </c>
      <c r="C2920" s="129" t="s">
        <v>5067</v>
      </c>
      <c r="D2920" s="128" t="s">
        <v>5068</v>
      </c>
      <c r="E2920" s="128" t="s">
        <v>4860</v>
      </c>
      <c r="F2920" s="127"/>
      <c r="G2920" s="128"/>
      <c r="H2920" s="127"/>
      <c r="I2920" s="132"/>
      <c r="J2920" s="132"/>
    </row>
    <row r="2921" s="9" customFormat="true" ht="99.75" spans="1:10">
      <c r="A2921" s="127" t="s">
        <v>72</v>
      </c>
      <c r="B2921" s="128">
        <v>330608001</v>
      </c>
      <c r="C2921" s="129" t="s">
        <v>5069</v>
      </c>
      <c r="D2921" s="128" t="s">
        <v>5070</v>
      </c>
      <c r="E2921" s="128"/>
      <c r="F2921" s="127" t="s">
        <v>33</v>
      </c>
      <c r="G2921" s="128"/>
      <c r="H2921" s="143">
        <v>1619</v>
      </c>
      <c r="I2921" s="144">
        <v>1457.1</v>
      </c>
      <c r="J2921" s="144">
        <v>1295.2</v>
      </c>
    </row>
    <row r="2922" s="9" customFormat="true" ht="99.75" spans="1:10">
      <c r="A2922" s="127" t="s">
        <v>72</v>
      </c>
      <c r="B2922" s="128">
        <v>330608002</v>
      </c>
      <c r="C2922" s="129" t="s">
        <v>5071</v>
      </c>
      <c r="D2922" s="128" t="s">
        <v>5072</v>
      </c>
      <c r="E2922" s="128"/>
      <c r="F2922" s="127" t="s">
        <v>33</v>
      </c>
      <c r="G2922" s="128"/>
      <c r="H2922" s="127">
        <v>570</v>
      </c>
      <c r="I2922" s="132">
        <f t="shared" ref="I2921:I2962" si="144">H2922*0.9</f>
        <v>513</v>
      </c>
      <c r="J2922" s="132">
        <f t="shared" ref="J2921:J2962" si="145">H2922*0.8</f>
        <v>456</v>
      </c>
    </row>
    <row r="2923" s="9" customFormat="true" ht="85.5" spans="1:10">
      <c r="A2923" s="127" t="s">
        <v>72</v>
      </c>
      <c r="B2923" s="128">
        <v>330608003</v>
      </c>
      <c r="C2923" s="129" t="s">
        <v>5073</v>
      </c>
      <c r="D2923" s="128" t="s">
        <v>5074</v>
      </c>
      <c r="E2923" s="128"/>
      <c r="F2923" s="127" t="s">
        <v>33</v>
      </c>
      <c r="G2923" s="128"/>
      <c r="H2923" s="127">
        <v>237</v>
      </c>
      <c r="I2923" s="132">
        <f t="shared" si="144"/>
        <v>213.3</v>
      </c>
      <c r="J2923" s="132">
        <f t="shared" si="145"/>
        <v>189.6</v>
      </c>
    </row>
    <row r="2924" s="9" customFormat="true" spans="1:10">
      <c r="A2924" s="127" t="s">
        <v>72</v>
      </c>
      <c r="B2924" s="128">
        <v>330608004</v>
      </c>
      <c r="C2924" s="129" t="s">
        <v>5075</v>
      </c>
      <c r="D2924" s="128" t="s">
        <v>5076</v>
      </c>
      <c r="E2924" s="128" t="s">
        <v>5077</v>
      </c>
      <c r="F2924" s="127" t="s">
        <v>3736</v>
      </c>
      <c r="G2924" s="128"/>
      <c r="H2924" s="127">
        <v>360</v>
      </c>
      <c r="I2924" s="132">
        <f t="shared" si="144"/>
        <v>324</v>
      </c>
      <c r="J2924" s="132">
        <f t="shared" si="145"/>
        <v>288</v>
      </c>
    </row>
    <row r="2925" s="9" customFormat="true" spans="1:10">
      <c r="A2925" s="127" t="s">
        <v>72</v>
      </c>
      <c r="B2925" s="128">
        <v>330608005</v>
      </c>
      <c r="C2925" s="129" t="s">
        <v>5078</v>
      </c>
      <c r="D2925" s="128" t="s">
        <v>5076</v>
      </c>
      <c r="E2925" s="128" t="s">
        <v>5077</v>
      </c>
      <c r="F2925" s="127" t="s">
        <v>3736</v>
      </c>
      <c r="G2925" s="128"/>
      <c r="H2925" s="127">
        <v>342</v>
      </c>
      <c r="I2925" s="132">
        <f t="shared" si="144"/>
        <v>307.8</v>
      </c>
      <c r="J2925" s="132">
        <f t="shared" si="145"/>
        <v>273.6</v>
      </c>
    </row>
    <row r="2926" s="9" customFormat="true" spans="1:10">
      <c r="A2926" s="127" t="s">
        <v>72</v>
      </c>
      <c r="B2926" s="128">
        <v>330608006</v>
      </c>
      <c r="C2926" s="129" t="s">
        <v>5079</v>
      </c>
      <c r="D2926" s="128" t="s">
        <v>5080</v>
      </c>
      <c r="E2926" s="128" t="s">
        <v>3702</v>
      </c>
      <c r="F2926" s="127" t="s">
        <v>3736</v>
      </c>
      <c r="G2926" s="128"/>
      <c r="H2926" s="127">
        <v>456</v>
      </c>
      <c r="I2926" s="132">
        <f t="shared" si="144"/>
        <v>410.4</v>
      </c>
      <c r="J2926" s="132">
        <f t="shared" si="145"/>
        <v>364.8</v>
      </c>
    </row>
    <row r="2927" s="9" customFormat="true" spans="1:10">
      <c r="A2927" s="127" t="s">
        <v>72</v>
      </c>
      <c r="B2927" s="145" t="s">
        <v>5081</v>
      </c>
      <c r="C2927" s="146" t="s">
        <v>5082</v>
      </c>
      <c r="D2927" s="145"/>
      <c r="E2927" s="128" t="s">
        <v>3702</v>
      </c>
      <c r="F2927" s="127" t="s">
        <v>364</v>
      </c>
      <c r="G2927" s="185"/>
      <c r="H2927" s="138">
        <v>456</v>
      </c>
      <c r="I2927" s="132">
        <f t="shared" si="144"/>
        <v>410.4</v>
      </c>
      <c r="J2927" s="132">
        <f t="shared" si="145"/>
        <v>364.8</v>
      </c>
    </row>
    <row r="2928" s="9" customFormat="true" spans="1:10">
      <c r="A2928" s="127" t="s">
        <v>72</v>
      </c>
      <c r="B2928" s="145" t="s">
        <v>5083</v>
      </c>
      <c r="C2928" s="146" t="s">
        <v>5084</v>
      </c>
      <c r="D2928" s="145"/>
      <c r="E2928" s="128" t="s">
        <v>3702</v>
      </c>
      <c r="F2928" s="127" t="s">
        <v>364</v>
      </c>
      <c r="G2928" s="185"/>
      <c r="H2928" s="138">
        <v>456</v>
      </c>
      <c r="I2928" s="132">
        <f t="shared" si="144"/>
        <v>410.4</v>
      </c>
      <c r="J2928" s="132">
        <f t="shared" si="145"/>
        <v>364.8</v>
      </c>
    </row>
    <row r="2929" s="9" customFormat="true" ht="28.5" spans="1:10">
      <c r="A2929" s="127" t="s">
        <v>72</v>
      </c>
      <c r="B2929" s="128">
        <v>330608007</v>
      </c>
      <c r="C2929" s="129" t="s">
        <v>5085</v>
      </c>
      <c r="D2929" s="128" t="s">
        <v>5086</v>
      </c>
      <c r="E2929" s="128" t="s">
        <v>5087</v>
      </c>
      <c r="F2929" s="127" t="s">
        <v>364</v>
      </c>
      <c r="G2929" s="128"/>
      <c r="H2929" s="127">
        <v>1425</v>
      </c>
      <c r="I2929" s="132">
        <f t="shared" si="144"/>
        <v>1282.5</v>
      </c>
      <c r="J2929" s="132">
        <f t="shared" si="145"/>
        <v>1140</v>
      </c>
    </row>
    <row r="2930" s="9" customFormat="true" spans="1:10">
      <c r="A2930" s="127" t="s">
        <v>72</v>
      </c>
      <c r="B2930" s="128">
        <v>330608008</v>
      </c>
      <c r="C2930" s="129" t="s">
        <v>5088</v>
      </c>
      <c r="D2930" s="128" t="s">
        <v>5089</v>
      </c>
      <c r="E2930" s="128" t="s">
        <v>3702</v>
      </c>
      <c r="F2930" s="127" t="s">
        <v>364</v>
      </c>
      <c r="G2930" s="128"/>
      <c r="H2930" s="127">
        <v>1500</v>
      </c>
      <c r="I2930" s="132">
        <f t="shared" si="144"/>
        <v>1350</v>
      </c>
      <c r="J2930" s="132">
        <f t="shared" si="145"/>
        <v>1200</v>
      </c>
    </row>
    <row r="2931" s="9" customFormat="true" spans="1:10">
      <c r="A2931" s="127" t="s">
        <v>72</v>
      </c>
      <c r="B2931" s="128">
        <v>330608009</v>
      </c>
      <c r="C2931" s="129" t="s">
        <v>5090</v>
      </c>
      <c r="D2931" s="128" t="s">
        <v>5091</v>
      </c>
      <c r="E2931" s="128" t="s">
        <v>3702</v>
      </c>
      <c r="F2931" s="127" t="s">
        <v>3736</v>
      </c>
      <c r="G2931" s="128"/>
      <c r="H2931" s="127">
        <v>1500</v>
      </c>
      <c r="I2931" s="132">
        <f t="shared" si="144"/>
        <v>1350</v>
      </c>
      <c r="J2931" s="132">
        <f t="shared" si="145"/>
        <v>1200</v>
      </c>
    </row>
    <row r="2932" s="9" customFormat="true" spans="1:10">
      <c r="A2932" s="127" t="s">
        <v>72</v>
      </c>
      <c r="B2932" s="128">
        <v>330608010</v>
      </c>
      <c r="C2932" s="129" t="s">
        <v>5092</v>
      </c>
      <c r="D2932" s="128" t="s">
        <v>5089</v>
      </c>
      <c r="E2932" s="128" t="s">
        <v>3702</v>
      </c>
      <c r="F2932" s="127" t="s">
        <v>3736</v>
      </c>
      <c r="G2932" s="128"/>
      <c r="H2932" s="127">
        <v>1445</v>
      </c>
      <c r="I2932" s="132">
        <f t="shared" si="144"/>
        <v>1300.5</v>
      </c>
      <c r="J2932" s="132">
        <f t="shared" si="145"/>
        <v>1156</v>
      </c>
    </row>
    <row r="2933" s="9" customFormat="true" spans="1:10">
      <c r="A2933" s="127" t="s">
        <v>72</v>
      </c>
      <c r="B2933" s="128">
        <v>330608011</v>
      </c>
      <c r="C2933" s="129" t="s">
        <v>5093</v>
      </c>
      <c r="D2933" s="128" t="s">
        <v>5094</v>
      </c>
      <c r="E2933" s="128" t="s">
        <v>3702</v>
      </c>
      <c r="F2933" s="127" t="s">
        <v>364</v>
      </c>
      <c r="G2933" s="128"/>
      <c r="H2933" s="127">
        <v>1425</v>
      </c>
      <c r="I2933" s="132">
        <f t="shared" si="144"/>
        <v>1282.5</v>
      </c>
      <c r="J2933" s="132">
        <f t="shared" si="145"/>
        <v>1140</v>
      </c>
    </row>
    <row r="2934" s="9" customFormat="true" spans="1:10">
      <c r="A2934" s="127" t="s">
        <v>72</v>
      </c>
      <c r="B2934" s="128" t="s">
        <v>5095</v>
      </c>
      <c r="C2934" s="146" t="s">
        <v>5096</v>
      </c>
      <c r="D2934" s="128"/>
      <c r="E2934" s="128"/>
      <c r="F2934" s="127" t="s">
        <v>364</v>
      </c>
      <c r="G2934" s="128"/>
      <c r="H2934" s="127">
        <v>1425</v>
      </c>
      <c r="I2934" s="132">
        <f t="shared" si="144"/>
        <v>1282.5</v>
      </c>
      <c r="J2934" s="132">
        <f t="shared" si="145"/>
        <v>1140</v>
      </c>
    </row>
    <row r="2935" s="9" customFormat="true" spans="1:10">
      <c r="A2935" s="127" t="s">
        <v>72</v>
      </c>
      <c r="B2935" s="128">
        <v>330608012</v>
      </c>
      <c r="C2935" s="129" t="s">
        <v>5097</v>
      </c>
      <c r="D2935" s="128" t="s">
        <v>5098</v>
      </c>
      <c r="E2935" s="128"/>
      <c r="F2935" s="127" t="s">
        <v>364</v>
      </c>
      <c r="G2935" s="128"/>
      <c r="H2935" s="127">
        <v>950</v>
      </c>
      <c r="I2935" s="132">
        <f t="shared" si="144"/>
        <v>855</v>
      </c>
      <c r="J2935" s="132">
        <f t="shared" si="145"/>
        <v>760</v>
      </c>
    </row>
    <row r="2936" s="9" customFormat="true" ht="28.5" spans="1:10">
      <c r="A2936" s="127" t="s">
        <v>72</v>
      </c>
      <c r="B2936" s="128">
        <v>330608013</v>
      </c>
      <c r="C2936" s="129" t="s">
        <v>5099</v>
      </c>
      <c r="D2936" s="128" t="s">
        <v>5100</v>
      </c>
      <c r="E2936" s="128"/>
      <c r="F2936" s="127" t="s">
        <v>364</v>
      </c>
      <c r="G2936" s="136"/>
      <c r="H2936" s="127">
        <v>1425</v>
      </c>
      <c r="I2936" s="132">
        <f t="shared" si="144"/>
        <v>1282.5</v>
      </c>
      <c r="J2936" s="132">
        <f t="shared" si="145"/>
        <v>1140</v>
      </c>
    </row>
    <row r="2937" s="9" customFormat="true" ht="28.5" spans="1:10">
      <c r="A2937" s="127" t="s">
        <v>72</v>
      </c>
      <c r="B2937" s="128" t="s">
        <v>5101</v>
      </c>
      <c r="C2937" s="146" t="s">
        <v>5102</v>
      </c>
      <c r="D2937" s="128" t="s">
        <v>5100</v>
      </c>
      <c r="E2937" s="128"/>
      <c r="F2937" s="127" t="s">
        <v>33</v>
      </c>
      <c r="G2937" s="128"/>
      <c r="H2937" s="127">
        <v>2137.5</v>
      </c>
      <c r="I2937" s="132">
        <f t="shared" si="144"/>
        <v>1923.75</v>
      </c>
      <c r="J2937" s="132">
        <f t="shared" si="145"/>
        <v>1710</v>
      </c>
    </row>
    <row r="2938" s="9" customFormat="true" ht="28.5" spans="1:10">
      <c r="A2938" s="127" t="s">
        <v>72</v>
      </c>
      <c r="B2938" s="128" t="s">
        <v>5103</v>
      </c>
      <c r="C2938" s="129" t="s">
        <v>5104</v>
      </c>
      <c r="D2938" s="128" t="s">
        <v>5100</v>
      </c>
      <c r="E2938" s="128"/>
      <c r="F2938" s="127" t="s">
        <v>364</v>
      </c>
      <c r="G2938" s="136"/>
      <c r="H2938" s="127">
        <v>1425</v>
      </c>
      <c r="I2938" s="132">
        <f t="shared" si="144"/>
        <v>1282.5</v>
      </c>
      <c r="J2938" s="132">
        <f t="shared" si="145"/>
        <v>1140</v>
      </c>
    </row>
    <row r="2939" s="9" customFormat="true" ht="28.5" spans="1:10">
      <c r="A2939" s="127" t="s">
        <v>72</v>
      </c>
      <c r="B2939" s="128" t="s">
        <v>5105</v>
      </c>
      <c r="C2939" s="129" t="s">
        <v>5106</v>
      </c>
      <c r="D2939" s="128" t="s">
        <v>5100</v>
      </c>
      <c r="E2939" s="128"/>
      <c r="F2939" s="127" t="s">
        <v>33</v>
      </c>
      <c r="G2939" s="128"/>
      <c r="H2939" s="127">
        <v>2137.5</v>
      </c>
      <c r="I2939" s="132">
        <f t="shared" si="144"/>
        <v>1923.75</v>
      </c>
      <c r="J2939" s="132">
        <f t="shared" si="145"/>
        <v>1710</v>
      </c>
    </row>
    <row r="2940" s="9" customFormat="true" spans="1:10">
      <c r="A2940" s="127" t="s">
        <v>72</v>
      </c>
      <c r="B2940" s="128">
        <v>330608014</v>
      </c>
      <c r="C2940" s="129" t="s">
        <v>5107</v>
      </c>
      <c r="D2940" s="128" t="s">
        <v>5108</v>
      </c>
      <c r="E2940" s="128"/>
      <c r="F2940" s="127" t="s">
        <v>364</v>
      </c>
      <c r="G2940" s="128"/>
      <c r="H2940" s="127">
        <v>1615</v>
      </c>
      <c r="I2940" s="132">
        <f t="shared" si="144"/>
        <v>1453.5</v>
      </c>
      <c r="J2940" s="132">
        <f t="shared" si="145"/>
        <v>1292</v>
      </c>
    </row>
    <row r="2941" s="9" customFormat="true" spans="1:10">
      <c r="A2941" s="127" t="s">
        <v>72</v>
      </c>
      <c r="B2941" s="128">
        <v>330608015</v>
      </c>
      <c r="C2941" s="129" t="s">
        <v>5109</v>
      </c>
      <c r="D2941" s="128" t="s">
        <v>5094</v>
      </c>
      <c r="E2941" s="128"/>
      <c r="F2941" s="127" t="s">
        <v>364</v>
      </c>
      <c r="G2941" s="128"/>
      <c r="H2941" s="127">
        <v>1615</v>
      </c>
      <c r="I2941" s="132">
        <f t="shared" si="144"/>
        <v>1453.5</v>
      </c>
      <c r="J2941" s="132">
        <f t="shared" si="145"/>
        <v>1292</v>
      </c>
    </row>
    <row r="2942" s="9" customFormat="true" spans="1:10">
      <c r="A2942" s="127" t="s">
        <v>72</v>
      </c>
      <c r="B2942" s="128">
        <v>330608016</v>
      </c>
      <c r="C2942" s="129" t="s">
        <v>5110</v>
      </c>
      <c r="D2942" s="128" t="s">
        <v>5111</v>
      </c>
      <c r="E2942" s="128"/>
      <c r="F2942" s="127" t="s">
        <v>364</v>
      </c>
      <c r="G2942" s="128"/>
      <c r="H2942" s="127">
        <v>1425</v>
      </c>
      <c r="I2942" s="132">
        <f t="shared" si="144"/>
        <v>1282.5</v>
      </c>
      <c r="J2942" s="132">
        <f t="shared" si="145"/>
        <v>1140</v>
      </c>
    </row>
    <row r="2943" s="9" customFormat="true" spans="1:10">
      <c r="A2943" s="127" t="s">
        <v>72</v>
      </c>
      <c r="B2943" s="128">
        <v>330608017</v>
      </c>
      <c r="C2943" s="129" t="s">
        <v>5112</v>
      </c>
      <c r="D2943" s="128"/>
      <c r="E2943" s="128"/>
      <c r="F2943" s="127" t="s">
        <v>3736</v>
      </c>
      <c r="G2943" s="128"/>
      <c r="H2943" s="127">
        <v>76</v>
      </c>
      <c r="I2943" s="132">
        <f t="shared" si="144"/>
        <v>68.4</v>
      </c>
      <c r="J2943" s="132">
        <f t="shared" si="145"/>
        <v>60.8</v>
      </c>
    </row>
    <row r="2944" s="9" customFormat="true" spans="1:10">
      <c r="A2944" s="127" t="s">
        <v>72</v>
      </c>
      <c r="B2944" s="128">
        <v>330608018</v>
      </c>
      <c r="C2944" s="129" t="s">
        <v>5113</v>
      </c>
      <c r="D2944" s="128"/>
      <c r="E2944" s="128"/>
      <c r="F2944" s="127" t="s">
        <v>3736</v>
      </c>
      <c r="G2944" s="128"/>
      <c r="H2944" s="127">
        <v>114</v>
      </c>
      <c r="I2944" s="132">
        <f t="shared" si="144"/>
        <v>102.6</v>
      </c>
      <c r="J2944" s="132">
        <f t="shared" si="145"/>
        <v>91.2</v>
      </c>
    </row>
    <row r="2945" s="9" customFormat="true" spans="1:10">
      <c r="A2945" s="127" t="s">
        <v>72</v>
      </c>
      <c r="B2945" s="128">
        <v>330608019</v>
      </c>
      <c r="C2945" s="129" t="s">
        <v>5114</v>
      </c>
      <c r="D2945" s="128"/>
      <c r="E2945" s="128"/>
      <c r="F2945" s="127" t="s">
        <v>3736</v>
      </c>
      <c r="G2945" s="128"/>
      <c r="H2945" s="127">
        <v>285</v>
      </c>
      <c r="I2945" s="132">
        <f t="shared" si="144"/>
        <v>256.5</v>
      </c>
      <c r="J2945" s="132">
        <f t="shared" si="145"/>
        <v>228</v>
      </c>
    </row>
    <row r="2946" s="9" customFormat="true" ht="42.75" spans="1:10">
      <c r="A2946" s="127" t="s">
        <v>72</v>
      </c>
      <c r="B2946" s="128">
        <v>330608020</v>
      </c>
      <c r="C2946" s="129" t="s">
        <v>5115</v>
      </c>
      <c r="D2946" s="128" t="s">
        <v>5116</v>
      </c>
      <c r="E2946" s="128" t="s">
        <v>5117</v>
      </c>
      <c r="F2946" s="127" t="s">
        <v>3736</v>
      </c>
      <c r="G2946" s="128"/>
      <c r="H2946" s="127">
        <v>1615</v>
      </c>
      <c r="I2946" s="132">
        <f t="shared" si="144"/>
        <v>1453.5</v>
      </c>
      <c r="J2946" s="132">
        <f t="shared" si="145"/>
        <v>1292</v>
      </c>
    </row>
    <row r="2947" s="9" customFormat="true" ht="28.5" spans="1:10">
      <c r="A2947" s="127" t="s">
        <v>72</v>
      </c>
      <c r="B2947" s="128">
        <v>330608021</v>
      </c>
      <c r="C2947" s="129" t="s">
        <v>5118</v>
      </c>
      <c r="D2947" s="128" t="s">
        <v>5119</v>
      </c>
      <c r="E2947" s="128" t="s">
        <v>5120</v>
      </c>
      <c r="F2947" s="127" t="s">
        <v>3736</v>
      </c>
      <c r="G2947" s="128"/>
      <c r="H2947" s="127">
        <v>1900</v>
      </c>
      <c r="I2947" s="132">
        <f t="shared" si="144"/>
        <v>1710</v>
      </c>
      <c r="J2947" s="132">
        <f t="shared" si="145"/>
        <v>1520</v>
      </c>
    </row>
    <row r="2948" s="9" customFormat="true" ht="28.5" spans="1:10">
      <c r="A2948" s="127" t="s">
        <v>72</v>
      </c>
      <c r="B2948" s="128">
        <v>330608022</v>
      </c>
      <c r="C2948" s="129" t="s">
        <v>5121</v>
      </c>
      <c r="D2948" s="128" t="s">
        <v>5122</v>
      </c>
      <c r="E2948" s="128"/>
      <c r="F2948" s="127" t="s">
        <v>3736</v>
      </c>
      <c r="G2948" s="128"/>
      <c r="H2948" s="127">
        <v>1900</v>
      </c>
      <c r="I2948" s="132">
        <f t="shared" si="144"/>
        <v>1710</v>
      </c>
      <c r="J2948" s="132">
        <f t="shared" si="145"/>
        <v>1520</v>
      </c>
    </row>
    <row r="2949" s="9" customFormat="true" ht="28.5" spans="1:10">
      <c r="A2949" s="127" t="s">
        <v>72</v>
      </c>
      <c r="B2949" s="128">
        <v>330608023</v>
      </c>
      <c r="C2949" s="129" t="s">
        <v>5123</v>
      </c>
      <c r="D2949" s="128" t="s">
        <v>5124</v>
      </c>
      <c r="E2949" s="128"/>
      <c r="F2949" s="127" t="s">
        <v>3736</v>
      </c>
      <c r="G2949" s="128"/>
      <c r="H2949" s="127">
        <v>3000</v>
      </c>
      <c r="I2949" s="132">
        <f t="shared" si="144"/>
        <v>2700</v>
      </c>
      <c r="J2949" s="132">
        <f t="shared" si="145"/>
        <v>2400</v>
      </c>
    </row>
    <row r="2950" s="9" customFormat="true" spans="1:10">
      <c r="A2950" s="127" t="s">
        <v>72</v>
      </c>
      <c r="B2950" s="128">
        <v>330608024</v>
      </c>
      <c r="C2950" s="129" t="s">
        <v>5125</v>
      </c>
      <c r="D2950" s="128" t="s">
        <v>5119</v>
      </c>
      <c r="E2950" s="128" t="s">
        <v>5126</v>
      </c>
      <c r="F2950" s="127" t="s">
        <v>3736</v>
      </c>
      <c r="G2950" s="128"/>
      <c r="H2950" s="127">
        <v>1425</v>
      </c>
      <c r="I2950" s="132">
        <f t="shared" si="144"/>
        <v>1282.5</v>
      </c>
      <c r="J2950" s="132">
        <f t="shared" si="145"/>
        <v>1140</v>
      </c>
    </row>
    <row r="2951" s="9" customFormat="true" ht="42.75" spans="1:10">
      <c r="A2951" s="127" t="s">
        <v>72</v>
      </c>
      <c r="B2951" s="128">
        <v>330608025</v>
      </c>
      <c r="C2951" s="129" t="s">
        <v>5127</v>
      </c>
      <c r="D2951" s="128" t="s">
        <v>5128</v>
      </c>
      <c r="E2951" s="128"/>
      <c r="F2951" s="127" t="s">
        <v>3736</v>
      </c>
      <c r="G2951" s="128"/>
      <c r="H2951" s="127">
        <v>1900</v>
      </c>
      <c r="I2951" s="132">
        <f t="shared" si="144"/>
        <v>1710</v>
      </c>
      <c r="J2951" s="132">
        <f t="shared" si="145"/>
        <v>1520</v>
      </c>
    </row>
    <row r="2952" s="9" customFormat="true" ht="28.5" spans="1:10">
      <c r="A2952" s="127" t="s">
        <v>72</v>
      </c>
      <c r="B2952" s="128">
        <v>330608026</v>
      </c>
      <c r="C2952" s="129" t="s">
        <v>5129</v>
      </c>
      <c r="D2952" s="128" t="s">
        <v>5130</v>
      </c>
      <c r="E2952" s="128" t="s">
        <v>5117</v>
      </c>
      <c r="F2952" s="127" t="s">
        <v>3736</v>
      </c>
      <c r="G2952" s="128"/>
      <c r="H2952" s="127">
        <v>1900</v>
      </c>
      <c r="I2952" s="132">
        <f t="shared" si="144"/>
        <v>1710</v>
      </c>
      <c r="J2952" s="132">
        <f t="shared" si="145"/>
        <v>1520</v>
      </c>
    </row>
    <row r="2953" s="9" customFormat="true" ht="57" spans="1:10">
      <c r="A2953" s="127" t="s">
        <v>72</v>
      </c>
      <c r="B2953" s="128">
        <v>330608027</v>
      </c>
      <c r="C2953" s="129" t="s">
        <v>5131</v>
      </c>
      <c r="D2953" s="128" t="s">
        <v>5132</v>
      </c>
      <c r="E2953" s="128"/>
      <c r="F2953" s="127" t="s">
        <v>3736</v>
      </c>
      <c r="G2953" s="128"/>
      <c r="H2953" s="127">
        <v>2375</v>
      </c>
      <c r="I2953" s="132">
        <f t="shared" si="144"/>
        <v>2137.5</v>
      </c>
      <c r="J2953" s="132">
        <f t="shared" si="145"/>
        <v>1900</v>
      </c>
    </row>
    <row r="2954" s="9" customFormat="true" ht="28.5" spans="1:10">
      <c r="A2954" s="127" t="s">
        <v>72</v>
      </c>
      <c r="B2954" s="128">
        <v>330608028</v>
      </c>
      <c r="C2954" s="129" t="s">
        <v>5133</v>
      </c>
      <c r="D2954" s="128" t="s">
        <v>5119</v>
      </c>
      <c r="E2954" s="128" t="s">
        <v>5120</v>
      </c>
      <c r="F2954" s="127" t="s">
        <v>3736</v>
      </c>
      <c r="G2954" s="128"/>
      <c r="H2954" s="127">
        <v>2185</v>
      </c>
      <c r="I2954" s="132">
        <f t="shared" si="144"/>
        <v>1966.5</v>
      </c>
      <c r="J2954" s="132">
        <f t="shared" si="145"/>
        <v>1748</v>
      </c>
    </row>
    <row r="2955" s="9" customFormat="true" ht="28.5" spans="1:10">
      <c r="A2955" s="127" t="s">
        <v>72</v>
      </c>
      <c r="B2955" s="128">
        <v>330608029</v>
      </c>
      <c r="C2955" s="129" t="s">
        <v>5134</v>
      </c>
      <c r="D2955" s="128" t="s">
        <v>5135</v>
      </c>
      <c r="E2955" s="128"/>
      <c r="F2955" s="127" t="s">
        <v>3736</v>
      </c>
      <c r="G2955" s="128"/>
      <c r="H2955" s="127">
        <v>2280</v>
      </c>
      <c r="I2955" s="132">
        <f t="shared" si="144"/>
        <v>2052</v>
      </c>
      <c r="J2955" s="132">
        <f t="shared" si="145"/>
        <v>1824</v>
      </c>
    </row>
    <row r="2956" s="9" customFormat="true" spans="1:10">
      <c r="A2956" s="127" t="s">
        <v>72</v>
      </c>
      <c r="B2956" s="128">
        <v>330609002</v>
      </c>
      <c r="C2956" s="129" t="s">
        <v>5136</v>
      </c>
      <c r="D2956" s="128" t="s">
        <v>5137</v>
      </c>
      <c r="E2956" s="128"/>
      <c r="F2956" s="127" t="s">
        <v>33</v>
      </c>
      <c r="G2956" s="128"/>
      <c r="H2956" s="127">
        <v>1100</v>
      </c>
      <c r="I2956" s="132">
        <f t="shared" si="144"/>
        <v>990</v>
      </c>
      <c r="J2956" s="132">
        <f t="shared" si="145"/>
        <v>880</v>
      </c>
    </row>
    <row r="2957" s="9" customFormat="true" spans="1:10">
      <c r="A2957" s="127" t="s">
        <v>72</v>
      </c>
      <c r="B2957" s="128">
        <v>330609004</v>
      </c>
      <c r="C2957" s="129" t="s">
        <v>5138</v>
      </c>
      <c r="D2957" s="128" t="s">
        <v>5139</v>
      </c>
      <c r="E2957" s="128" t="s">
        <v>2938</v>
      </c>
      <c r="F2957" s="127" t="s">
        <v>33</v>
      </c>
      <c r="G2957" s="128"/>
      <c r="H2957" s="127">
        <v>300</v>
      </c>
      <c r="I2957" s="132">
        <f t="shared" si="144"/>
        <v>270</v>
      </c>
      <c r="J2957" s="132">
        <f t="shared" si="145"/>
        <v>240</v>
      </c>
    </row>
    <row r="2958" s="9" customFormat="true" ht="28.5" spans="1:10">
      <c r="A2958" s="127" t="s">
        <v>72</v>
      </c>
      <c r="B2958" s="128">
        <v>330609005</v>
      </c>
      <c r="C2958" s="129" t="s">
        <v>5140</v>
      </c>
      <c r="D2958" s="128" t="s">
        <v>5141</v>
      </c>
      <c r="E2958" s="128" t="s">
        <v>5142</v>
      </c>
      <c r="F2958" s="127" t="s">
        <v>33</v>
      </c>
      <c r="G2958" s="128"/>
      <c r="H2958" s="127">
        <v>2400</v>
      </c>
      <c r="I2958" s="132">
        <f t="shared" si="144"/>
        <v>2160</v>
      </c>
      <c r="J2958" s="132">
        <f t="shared" si="145"/>
        <v>1920</v>
      </c>
    </row>
    <row r="2959" s="9" customFormat="true" ht="28.5" spans="1:10">
      <c r="A2959" s="127" t="s">
        <v>72</v>
      </c>
      <c r="B2959" s="128">
        <v>330609006</v>
      </c>
      <c r="C2959" s="129" t="s">
        <v>5143</v>
      </c>
      <c r="D2959" s="128" t="s">
        <v>5144</v>
      </c>
      <c r="E2959" s="128" t="s">
        <v>4844</v>
      </c>
      <c r="F2959" s="127" t="s">
        <v>33</v>
      </c>
      <c r="G2959" s="128"/>
      <c r="H2959" s="127">
        <v>3610</v>
      </c>
      <c r="I2959" s="132">
        <f t="shared" si="144"/>
        <v>3249</v>
      </c>
      <c r="J2959" s="132">
        <f t="shared" si="145"/>
        <v>2888</v>
      </c>
    </row>
    <row r="2960" s="9" customFormat="true" ht="28.5" spans="1:10">
      <c r="A2960" s="127" t="s">
        <v>72</v>
      </c>
      <c r="B2960" s="128">
        <v>330609007</v>
      </c>
      <c r="C2960" s="129" t="s">
        <v>5145</v>
      </c>
      <c r="D2960" s="128" t="s">
        <v>5146</v>
      </c>
      <c r="E2960" s="128"/>
      <c r="F2960" s="127" t="s">
        <v>33</v>
      </c>
      <c r="G2960" s="128"/>
      <c r="H2960" s="127">
        <v>1235</v>
      </c>
      <c r="I2960" s="132">
        <f t="shared" si="144"/>
        <v>1111.5</v>
      </c>
      <c r="J2960" s="132">
        <f t="shared" si="145"/>
        <v>988</v>
      </c>
    </row>
    <row r="2961" s="9" customFormat="true" spans="1:10">
      <c r="A2961" s="127" t="s">
        <v>72</v>
      </c>
      <c r="B2961" s="128" t="s">
        <v>5147</v>
      </c>
      <c r="C2961" s="146" t="s">
        <v>5148</v>
      </c>
      <c r="D2961" s="128"/>
      <c r="E2961" s="128"/>
      <c r="F2961" s="127" t="s">
        <v>33</v>
      </c>
      <c r="G2961" s="128"/>
      <c r="H2961" s="127">
        <v>80</v>
      </c>
      <c r="I2961" s="132">
        <f t="shared" si="144"/>
        <v>72</v>
      </c>
      <c r="J2961" s="132">
        <f t="shared" si="145"/>
        <v>64</v>
      </c>
    </row>
    <row r="2962" s="9" customFormat="true" spans="1:10">
      <c r="A2962" s="127" t="s">
        <v>72</v>
      </c>
      <c r="B2962" s="128">
        <v>330611009</v>
      </c>
      <c r="C2962" s="129" t="s">
        <v>5149</v>
      </c>
      <c r="D2962" s="128"/>
      <c r="E2962" s="128"/>
      <c r="F2962" s="127" t="s">
        <v>33</v>
      </c>
      <c r="G2962" s="128"/>
      <c r="H2962" s="127">
        <v>2850</v>
      </c>
      <c r="I2962" s="132">
        <f t="shared" si="144"/>
        <v>2565</v>
      </c>
      <c r="J2962" s="132">
        <f t="shared" si="145"/>
        <v>2280</v>
      </c>
    </row>
    <row r="2963" s="9" customFormat="true" ht="18" customHeight="true" spans="1:10">
      <c r="A2963" s="127"/>
      <c r="B2963" s="128">
        <v>3307</v>
      </c>
      <c r="C2963" s="129" t="s">
        <v>5150</v>
      </c>
      <c r="D2963" s="128"/>
      <c r="E2963" s="128"/>
      <c r="F2963" s="127"/>
      <c r="G2963" s="128"/>
      <c r="H2963" s="127"/>
      <c r="I2963" s="132"/>
      <c r="J2963" s="132"/>
    </row>
    <row r="2964" s="9" customFormat="true" ht="24" customHeight="true" spans="1:10">
      <c r="A2964" s="127" t="s">
        <v>72</v>
      </c>
      <c r="B2964" s="128" t="s">
        <v>5151</v>
      </c>
      <c r="C2964" s="146" t="s">
        <v>5152</v>
      </c>
      <c r="D2964" s="128"/>
      <c r="E2964" s="128"/>
      <c r="F2964" s="127" t="s">
        <v>33</v>
      </c>
      <c r="G2964" s="128"/>
      <c r="H2964" s="127">
        <v>400</v>
      </c>
      <c r="I2964" s="132">
        <f>H2964*0.9</f>
        <v>360</v>
      </c>
      <c r="J2964" s="132">
        <f>H2964*0.8</f>
        <v>320</v>
      </c>
    </row>
    <row r="2965" s="9" customFormat="true" ht="42.75" spans="1:10">
      <c r="A2965" s="127" t="s">
        <v>72</v>
      </c>
      <c r="B2965" s="128" t="s">
        <v>5153</v>
      </c>
      <c r="C2965" s="146" t="s">
        <v>5154</v>
      </c>
      <c r="D2965" s="128"/>
      <c r="E2965" s="128" t="s">
        <v>5155</v>
      </c>
      <c r="F2965" s="127" t="s">
        <v>33</v>
      </c>
      <c r="G2965" s="128"/>
      <c r="H2965" s="143">
        <v>366</v>
      </c>
      <c r="I2965" s="144">
        <v>329.4</v>
      </c>
      <c r="J2965" s="144">
        <v>292.8</v>
      </c>
    </row>
    <row r="2966" s="9" customFormat="true" spans="1:10">
      <c r="A2966" s="127" t="s">
        <v>72</v>
      </c>
      <c r="B2966" s="128" t="s">
        <v>5156</v>
      </c>
      <c r="C2966" s="146" t="s">
        <v>5157</v>
      </c>
      <c r="D2966" s="128"/>
      <c r="E2966" s="128"/>
      <c r="F2966" s="127" t="s">
        <v>33</v>
      </c>
      <c r="G2966" s="128"/>
      <c r="H2966" s="127">
        <v>1200</v>
      </c>
      <c r="I2966" s="132">
        <f>H2966*0.9</f>
        <v>1080</v>
      </c>
      <c r="J2966" s="132">
        <f>H2966*0.8</f>
        <v>960</v>
      </c>
    </row>
    <row r="2967" s="9" customFormat="true" spans="1:10">
      <c r="A2967" s="127" t="s">
        <v>72</v>
      </c>
      <c r="B2967" s="128">
        <v>330702013</v>
      </c>
      <c r="C2967" s="129" t="s">
        <v>5158</v>
      </c>
      <c r="D2967" s="128"/>
      <c r="E2967" s="128"/>
      <c r="F2967" s="127" t="s">
        <v>33</v>
      </c>
      <c r="G2967" s="128"/>
      <c r="H2967" s="127">
        <v>5700</v>
      </c>
      <c r="I2967" s="132">
        <f>H2967*0.9</f>
        <v>5130</v>
      </c>
      <c r="J2967" s="132">
        <f>H2967*0.8</f>
        <v>4560</v>
      </c>
    </row>
    <row r="2968" s="9" customFormat="true" spans="1:10">
      <c r="A2968" s="127" t="s">
        <v>72</v>
      </c>
      <c r="B2968" s="128">
        <v>330703001</v>
      </c>
      <c r="C2968" s="129" t="s">
        <v>5159</v>
      </c>
      <c r="D2968" s="128" t="s">
        <v>5160</v>
      </c>
      <c r="E2968" s="128"/>
      <c r="F2968" s="127" t="s">
        <v>33</v>
      </c>
      <c r="G2968" s="128"/>
      <c r="H2968" s="127">
        <v>1710</v>
      </c>
      <c r="I2968" s="132">
        <f>H2968*0.9</f>
        <v>1539</v>
      </c>
      <c r="J2968" s="132">
        <f>H2968*0.8</f>
        <v>1368</v>
      </c>
    </row>
    <row r="2969" s="9" customFormat="true" spans="1:10">
      <c r="A2969" s="127" t="s">
        <v>72</v>
      </c>
      <c r="B2969" s="128">
        <v>330703002</v>
      </c>
      <c r="C2969" s="129" t="s">
        <v>5161</v>
      </c>
      <c r="D2969" s="128" t="s">
        <v>5162</v>
      </c>
      <c r="E2969" s="128"/>
      <c r="F2969" s="127" t="s">
        <v>33</v>
      </c>
      <c r="G2969" s="128"/>
      <c r="H2969" s="127">
        <v>1900</v>
      </c>
      <c r="I2969" s="132">
        <f>H2969*0.9</f>
        <v>1710</v>
      </c>
      <c r="J2969" s="132">
        <f>H2969*0.8</f>
        <v>1520</v>
      </c>
    </row>
    <row r="2970" s="9" customFormat="true" spans="1:10">
      <c r="A2970" s="127" t="s">
        <v>72</v>
      </c>
      <c r="B2970" s="128">
        <v>330703007</v>
      </c>
      <c r="C2970" s="129" t="s">
        <v>5163</v>
      </c>
      <c r="D2970" s="128" t="s">
        <v>5164</v>
      </c>
      <c r="E2970" s="128"/>
      <c r="F2970" s="127" t="s">
        <v>33</v>
      </c>
      <c r="G2970" s="128"/>
      <c r="H2970" s="143">
        <v>2550</v>
      </c>
      <c r="I2970" s="144">
        <v>2295</v>
      </c>
      <c r="J2970" s="144">
        <v>2040</v>
      </c>
    </row>
    <row r="2971" s="9" customFormat="true" ht="28.5" spans="1:10">
      <c r="A2971" s="127" t="s">
        <v>72</v>
      </c>
      <c r="B2971" s="128">
        <v>330703010</v>
      </c>
      <c r="C2971" s="129" t="s">
        <v>5165</v>
      </c>
      <c r="D2971" s="128" t="s">
        <v>5166</v>
      </c>
      <c r="E2971" s="128"/>
      <c r="F2971" s="127" t="s">
        <v>33</v>
      </c>
      <c r="G2971" s="128"/>
      <c r="H2971" s="127">
        <v>608</v>
      </c>
      <c r="I2971" s="132">
        <f>H2971*0.9</f>
        <v>547.2</v>
      </c>
      <c r="J2971" s="132">
        <f>H2971*0.8</f>
        <v>486.4</v>
      </c>
    </row>
    <row r="2972" s="9" customFormat="true" ht="28.5" spans="1:10">
      <c r="A2972" s="127" t="s">
        <v>72</v>
      </c>
      <c r="B2972" s="128">
        <v>330703017</v>
      </c>
      <c r="C2972" s="129" t="s">
        <v>5167</v>
      </c>
      <c r="D2972" s="128" t="s">
        <v>5168</v>
      </c>
      <c r="E2972" s="128" t="s">
        <v>2938</v>
      </c>
      <c r="F2972" s="127" t="s">
        <v>33</v>
      </c>
      <c r="G2972" s="145" t="s">
        <v>3917</v>
      </c>
      <c r="H2972" s="144">
        <v>381</v>
      </c>
      <c r="I2972" s="144">
        <v>342.9</v>
      </c>
      <c r="J2972" s="144">
        <v>304.8</v>
      </c>
    </row>
    <row r="2973" s="9" customFormat="true" ht="28.5" spans="1:10">
      <c r="A2973" s="127" t="s">
        <v>72</v>
      </c>
      <c r="B2973" s="128" t="s">
        <v>5169</v>
      </c>
      <c r="C2973" s="146" t="s">
        <v>5170</v>
      </c>
      <c r="D2973" s="128"/>
      <c r="E2973" s="128"/>
      <c r="F2973" s="127" t="s">
        <v>33</v>
      </c>
      <c r="G2973" s="145" t="s">
        <v>3917</v>
      </c>
      <c r="H2973" s="132">
        <v>271</v>
      </c>
      <c r="I2973" s="132">
        <f>H2973*0.9</f>
        <v>243.9</v>
      </c>
      <c r="J2973" s="121">
        <v>216.8</v>
      </c>
    </row>
    <row r="2974" s="9" customFormat="true" ht="28.5" spans="1:10">
      <c r="A2974" s="127" t="s">
        <v>72</v>
      </c>
      <c r="B2974" s="128" t="s">
        <v>5171</v>
      </c>
      <c r="C2974" s="146" t="s">
        <v>5172</v>
      </c>
      <c r="D2974" s="128" t="s">
        <v>3834</v>
      </c>
      <c r="E2974" s="128"/>
      <c r="F2974" s="127" t="s">
        <v>33</v>
      </c>
      <c r="G2974" s="145" t="s">
        <v>3917</v>
      </c>
      <c r="H2974" s="144">
        <v>404</v>
      </c>
      <c r="I2974" s="144">
        <v>363.6</v>
      </c>
      <c r="J2974" s="144">
        <v>323.2</v>
      </c>
    </row>
    <row r="2975" s="9" customFormat="true" spans="1:10">
      <c r="A2975" s="127" t="s">
        <v>72</v>
      </c>
      <c r="B2975" s="128">
        <v>330703021</v>
      </c>
      <c r="C2975" s="129" t="s">
        <v>5173</v>
      </c>
      <c r="D2975" s="136"/>
      <c r="E2975" s="128"/>
      <c r="F2975" s="127" t="s">
        <v>33</v>
      </c>
      <c r="G2975" s="128"/>
      <c r="H2975" s="127">
        <v>608</v>
      </c>
      <c r="I2975" s="132">
        <f>H2975*0.9</f>
        <v>547.2</v>
      </c>
      <c r="J2975" s="132">
        <f>H2975*0.8</f>
        <v>486.4</v>
      </c>
    </row>
    <row r="2976" s="9" customFormat="true" spans="1:10">
      <c r="A2976" s="127" t="s">
        <v>72</v>
      </c>
      <c r="B2976" s="128" t="s">
        <v>5174</v>
      </c>
      <c r="C2976" s="146" t="s">
        <v>5175</v>
      </c>
      <c r="D2976" s="128"/>
      <c r="E2976" s="128"/>
      <c r="F2976" s="127" t="s">
        <v>33</v>
      </c>
      <c r="G2976" s="128"/>
      <c r="H2976" s="127">
        <v>608</v>
      </c>
      <c r="I2976" s="132">
        <f>H2976*0.9</f>
        <v>547.2</v>
      </c>
      <c r="J2976" s="132">
        <f>H2976*0.8</f>
        <v>486.4</v>
      </c>
    </row>
    <row r="2977" s="9" customFormat="true" spans="1:10">
      <c r="A2977" s="127" t="s">
        <v>72</v>
      </c>
      <c r="B2977" s="128" t="s">
        <v>5176</v>
      </c>
      <c r="C2977" s="146" t="s">
        <v>5177</v>
      </c>
      <c r="D2977" s="128" t="s">
        <v>5178</v>
      </c>
      <c r="E2977" s="128" t="s">
        <v>5179</v>
      </c>
      <c r="F2977" s="127" t="s">
        <v>33</v>
      </c>
      <c r="G2977" s="145"/>
      <c r="H2977" s="132">
        <v>2898</v>
      </c>
      <c r="I2977" s="132">
        <f>H2977*0.9</f>
        <v>2608.2</v>
      </c>
      <c r="J2977" s="132">
        <f>H2977*0.8</f>
        <v>2318.4</v>
      </c>
    </row>
    <row r="2978" s="9" customFormat="true" spans="1:10">
      <c r="A2978" s="127" t="s">
        <v>72</v>
      </c>
      <c r="B2978" s="128">
        <v>330703031</v>
      </c>
      <c r="C2978" s="129" t="s">
        <v>5180</v>
      </c>
      <c r="D2978" s="128" t="s">
        <v>5181</v>
      </c>
      <c r="E2978" s="128"/>
      <c r="F2978" s="127" t="s">
        <v>33</v>
      </c>
      <c r="G2978" s="128"/>
      <c r="H2978" s="127">
        <v>2000</v>
      </c>
      <c r="I2978" s="132">
        <f>H2978*0.9</f>
        <v>1800</v>
      </c>
      <c r="J2978" s="132">
        <f>H2978*0.8</f>
        <v>1600</v>
      </c>
    </row>
    <row r="2979" s="8" customFormat="true" spans="1:10">
      <c r="A2979" s="121" t="s">
        <v>72</v>
      </c>
      <c r="B2979" s="186" t="s">
        <v>5182</v>
      </c>
      <c r="C2979" s="146" t="s">
        <v>5183</v>
      </c>
      <c r="D2979" s="147" t="s">
        <v>5184</v>
      </c>
      <c r="E2979" s="147"/>
      <c r="F2979" s="121" t="s">
        <v>33</v>
      </c>
      <c r="G2979" s="147"/>
      <c r="H2979" s="132">
        <v>2520</v>
      </c>
      <c r="I2979" s="132">
        <f>H2979*0.9</f>
        <v>2268</v>
      </c>
      <c r="J2979" s="132">
        <f>H2979*0.8</f>
        <v>2016</v>
      </c>
    </row>
    <row r="2980" s="9" customFormat="true" ht="28.5" spans="1:10">
      <c r="A2980" s="127" t="s">
        <v>72</v>
      </c>
      <c r="B2980" s="128">
        <v>3308</v>
      </c>
      <c r="C2980" s="129" t="s">
        <v>5185</v>
      </c>
      <c r="D2980" s="128"/>
      <c r="E2980" s="128" t="s">
        <v>5186</v>
      </c>
      <c r="F2980" s="127"/>
      <c r="G2980" s="128"/>
      <c r="H2980" s="127"/>
      <c r="I2980" s="132"/>
      <c r="J2980" s="132"/>
    </row>
    <row r="2981" s="9" customFormat="true" ht="57" spans="1:10">
      <c r="A2981" s="127"/>
      <c r="B2981" s="128">
        <v>330801</v>
      </c>
      <c r="C2981" s="129" t="s">
        <v>5187</v>
      </c>
      <c r="D2981" s="128"/>
      <c r="E2981" s="128" t="s">
        <v>5188</v>
      </c>
      <c r="F2981" s="127"/>
      <c r="G2981" s="128"/>
      <c r="H2981" s="127"/>
      <c r="I2981" s="132"/>
      <c r="J2981" s="132"/>
    </row>
    <row r="2982" s="9" customFormat="true" spans="1:10">
      <c r="A2982" s="127" t="s">
        <v>72</v>
      </c>
      <c r="B2982" s="128" t="s">
        <v>5189</v>
      </c>
      <c r="C2982" s="146" t="s">
        <v>5190</v>
      </c>
      <c r="D2982" s="128"/>
      <c r="E2982" s="128" t="s">
        <v>5191</v>
      </c>
      <c r="F2982" s="127" t="s">
        <v>33</v>
      </c>
      <c r="G2982" s="157"/>
      <c r="H2982" s="121">
        <v>5821.2</v>
      </c>
      <c r="I2982" s="132">
        <f t="shared" ref="I2982:I2996" si="146">H2982*0.9</f>
        <v>5239.08</v>
      </c>
      <c r="J2982" s="132">
        <f>H2982*0.8</f>
        <v>4656.96</v>
      </c>
    </row>
    <row r="2983" s="9" customFormat="true" spans="1:10">
      <c r="A2983" s="127" t="s">
        <v>72</v>
      </c>
      <c r="B2983" s="128" t="s">
        <v>5192</v>
      </c>
      <c r="C2983" s="129" t="s">
        <v>5193</v>
      </c>
      <c r="D2983" s="128"/>
      <c r="E2983" s="128" t="s">
        <v>5191</v>
      </c>
      <c r="F2983" s="127" t="s">
        <v>33</v>
      </c>
      <c r="G2983" s="157"/>
      <c r="H2983" s="121">
        <v>4717.9</v>
      </c>
      <c r="I2983" s="132">
        <f t="shared" si="146"/>
        <v>4246.11</v>
      </c>
      <c r="J2983" s="132">
        <f>H2983*0.8</f>
        <v>3774.32</v>
      </c>
    </row>
    <row r="2984" s="9" customFormat="true" spans="1:10">
      <c r="A2984" s="127" t="s">
        <v>72</v>
      </c>
      <c r="B2984" s="128" t="s">
        <v>5194</v>
      </c>
      <c r="C2984" s="129" t="s">
        <v>5195</v>
      </c>
      <c r="D2984" s="128"/>
      <c r="E2984" s="128" t="s">
        <v>5191</v>
      </c>
      <c r="F2984" s="127" t="s">
        <v>33</v>
      </c>
      <c r="G2984" s="147"/>
      <c r="H2984" s="121">
        <v>4702.5</v>
      </c>
      <c r="I2984" s="132">
        <f t="shared" si="146"/>
        <v>4232.25</v>
      </c>
      <c r="J2984" s="132">
        <f>H2984*0.8</f>
        <v>3762</v>
      </c>
    </row>
    <row r="2985" s="9" customFormat="true" spans="1:10">
      <c r="A2985" s="127" t="s">
        <v>72</v>
      </c>
      <c r="B2985" s="128" t="s">
        <v>5196</v>
      </c>
      <c r="C2985" s="146" t="s">
        <v>5197</v>
      </c>
      <c r="D2985" s="128"/>
      <c r="E2985" s="145"/>
      <c r="F2985" s="127" t="s">
        <v>33</v>
      </c>
      <c r="G2985" s="185"/>
      <c r="H2985" s="138">
        <v>5544</v>
      </c>
      <c r="I2985" s="132">
        <f t="shared" si="146"/>
        <v>4989.6</v>
      </c>
      <c r="J2985" s="132">
        <f>H2985*0.8</f>
        <v>4435.2</v>
      </c>
    </row>
    <row r="2986" s="9" customFormat="true" spans="1:10">
      <c r="A2986" s="127" t="s">
        <v>72</v>
      </c>
      <c r="B2986" s="128" t="s">
        <v>5198</v>
      </c>
      <c r="C2986" s="146" t="s">
        <v>5199</v>
      </c>
      <c r="D2986" s="128"/>
      <c r="E2986" s="145"/>
      <c r="F2986" s="127" t="s">
        <v>33</v>
      </c>
      <c r="G2986" s="185"/>
      <c r="H2986" s="138">
        <v>5544</v>
      </c>
      <c r="I2986" s="132">
        <f t="shared" si="146"/>
        <v>4989.6</v>
      </c>
      <c r="J2986" s="132">
        <f>H2986*0.8</f>
        <v>4435.2</v>
      </c>
    </row>
    <row r="2987" s="9" customFormat="true" spans="1:10">
      <c r="A2987" s="127" t="s">
        <v>72</v>
      </c>
      <c r="B2987" s="128" t="s">
        <v>5200</v>
      </c>
      <c r="C2987" s="129" t="s">
        <v>5201</v>
      </c>
      <c r="D2987" s="128" t="s">
        <v>5202</v>
      </c>
      <c r="E2987" s="128"/>
      <c r="F2987" s="127" t="s">
        <v>33</v>
      </c>
      <c r="G2987" s="147"/>
      <c r="H2987" s="121">
        <v>5500</v>
      </c>
      <c r="I2987" s="132">
        <f t="shared" si="146"/>
        <v>4950</v>
      </c>
      <c r="J2987" s="121">
        <v>4400</v>
      </c>
    </row>
    <row r="2988" s="9" customFormat="true" spans="1:10">
      <c r="A2988" s="127" t="s">
        <v>72</v>
      </c>
      <c r="B2988" s="128" t="s">
        <v>5203</v>
      </c>
      <c r="C2988" s="129" t="s">
        <v>5204</v>
      </c>
      <c r="D2988" s="128" t="s">
        <v>5202</v>
      </c>
      <c r="E2988" s="128"/>
      <c r="F2988" s="127" t="s">
        <v>33</v>
      </c>
      <c r="G2988" s="147"/>
      <c r="H2988" s="138">
        <v>6050</v>
      </c>
      <c r="I2988" s="132">
        <f t="shared" si="146"/>
        <v>5445</v>
      </c>
      <c r="J2988" s="132">
        <f>H2988*0.8</f>
        <v>4840</v>
      </c>
    </row>
    <row r="2989" s="9" customFormat="true" spans="1:10">
      <c r="A2989" s="127" t="s">
        <v>72</v>
      </c>
      <c r="B2989" s="128" t="s">
        <v>5205</v>
      </c>
      <c r="C2989" s="129" t="s">
        <v>5206</v>
      </c>
      <c r="D2989" s="128" t="s">
        <v>5202</v>
      </c>
      <c r="E2989" s="128"/>
      <c r="F2989" s="127" t="s">
        <v>33</v>
      </c>
      <c r="G2989" s="147"/>
      <c r="H2989" s="121">
        <v>5500</v>
      </c>
      <c r="I2989" s="132">
        <f t="shared" si="146"/>
        <v>4950</v>
      </c>
      <c r="J2989" s="121">
        <v>4400</v>
      </c>
    </row>
    <row r="2990" s="9" customFormat="true" spans="1:10">
      <c r="A2990" s="127" t="s">
        <v>72</v>
      </c>
      <c r="B2990" s="128" t="s">
        <v>5207</v>
      </c>
      <c r="C2990" s="129" t="s">
        <v>5208</v>
      </c>
      <c r="D2990" s="128" t="s">
        <v>5202</v>
      </c>
      <c r="E2990" s="128"/>
      <c r="F2990" s="127" t="s">
        <v>33</v>
      </c>
      <c r="G2990" s="147"/>
      <c r="H2990" s="138">
        <v>6050</v>
      </c>
      <c r="I2990" s="132">
        <f t="shared" si="146"/>
        <v>5445</v>
      </c>
      <c r="J2990" s="132">
        <f t="shared" ref="J2990:J2996" si="147">H2990*0.8</f>
        <v>4840</v>
      </c>
    </row>
    <row r="2991" s="8" customFormat="true" ht="71.25" spans="1:10">
      <c r="A2991" s="121" t="s">
        <v>72</v>
      </c>
      <c r="B2991" s="186" t="s">
        <v>5209</v>
      </c>
      <c r="C2991" s="146" t="s">
        <v>5210</v>
      </c>
      <c r="D2991" s="147" t="s">
        <v>5211</v>
      </c>
      <c r="E2991" s="147"/>
      <c r="F2991" s="121" t="s">
        <v>33</v>
      </c>
      <c r="G2991" s="147"/>
      <c r="H2991" s="121">
        <v>9401.6</v>
      </c>
      <c r="I2991" s="132">
        <f t="shared" si="146"/>
        <v>8461.44</v>
      </c>
      <c r="J2991" s="132">
        <f t="shared" si="147"/>
        <v>7521.28</v>
      </c>
    </row>
    <row r="2992" s="8" customFormat="true" ht="42.75" spans="1:10">
      <c r="A2992" s="148" t="s">
        <v>72</v>
      </c>
      <c r="B2992" s="186" t="s">
        <v>5212</v>
      </c>
      <c r="C2992" s="150" t="s">
        <v>5213</v>
      </c>
      <c r="D2992" s="147" t="s">
        <v>5214</v>
      </c>
      <c r="E2992" s="145"/>
      <c r="F2992" s="148" t="s">
        <v>33</v>
      </c>
      <c r="G2992" s="147" t="s">
        <v>3917</v>
      </c>
      <c r="H2992" s="132">
        <v>3586.4</v>
      </c>
      <c r="I2992" s="132">
        <f t="shared" si="146"/>
        <v>3227.76</v>
      </c>
      <c r="J2992" s="132">
        <f t="shared" si="147"/>
        <v>2869.12</v>
      </c>
    </row>
    <row r="2993" s="8" customFormat="true" ht="42.75" spans="1:10">
      <c r="A2993" s="148" t="s">
        <v>72</v>
      </c>
      <c r="B2993" s="186" t="s">
        <v>5215</v>
      </c>
      <c r="C2993" s="150" t="s">
        <v>5216</v>
      </c>
      <c r="D2993" s="147" t="s">
        <v>5214</v>
      </c>
      <c r="E2993" s="145"/>
      <c r="F2993" s="148" t="s">
        <v>33</v>
      </c>
      <c r="G2993" s="147" t="s">
        <v>3917</v>
      </c>
      <c r="H2993" s="132">
        <v>3586.4</v>
      </c>
      <c r="I2993" s="132">
        <f t="shared" si="146"/>
        <v>3227.76</v>
      </c>
      <c r="J2993" s="132">
        <f t="shared" si="147"/>
        <v>2869.12</v>
      </c>
    </row>
    <row r="2994" s="8" customFormat="true" ht="42.75" spans="1:10">
      <c r="A2994" s="148" t="s">
        <v>72</v>
      </c>
      <c r="B2994" s="186" t="s">
        <v>5217</v>
      </c>
      <c r="C2994" s="150" t="s">
        <v>5218</v>
      </c>
      <c r="D2994" s="147" t="s">
        <v>5214</v>
      </c>
      <c r="E2994" s="145"/>
      <c r="F2994" s="148" t="s">
        <v>33</v>
      </c>
      <c r="G2994" s="147" t="s">
        <v>3917</v>
      </c>
      <c r="H2994" s="132">
        <v>3586.4</v>
      </c>
      <c r="I2994" s="132">
        <f t="shared" si="146"/>
        <v>3227.76</v>
      </c>
      <c r="J2994" s="132">
        <f t="shared" si="147"/>
        <v>2869.12</v>
      </c>
    </row>
    <row r="2995" s="8" customFormat="true" ht="42.75" spans="1:10">
      <c r="A2995" s="148" t="s">
        <v>72</v>
      </c>
      <c r="B2995" s="186" t="s">
        <v>5219</v>
      </c>
      <c r="C2995" s="150" t="s">
        <v>5220</v>
      </c>
      <c r="D2995" s="147" t="s">
        <v>5214</v>
      </c>
      <c r="E2995" s="145"/>
      <c r="F2995" s="148" t="s">
        <v>33</v>
      </c>
      <c r="G2995" s="147" t="s">
        <v>3917</v>
      </c>
      <c r="H2995" s="132">
        <v>3586.4</v>
      </c>
      <c r="I2995" s="132">
        <f t="shared" si="146"/>
        <v>3227.76</v>
      </c>
      <c r="J2995" s="132">
        <f t="shared" si="147"/>
        <v>2869.12</v>
      </c>
    </row>
    <row r="2996" s="9" customFormat="true" ht="57" spans="1:10">
      <c r="A2996" s="127" t="s">
        <v>72</v>
      </c>
      <c r="B2996" s="128">
        <v>330802</v>
      </c>
      <c r="C2996" s="129" t="s">
        <v>5221</v>
      </c>
      <c r="D2996" s="128"/>
      <c r="E2996" s="128" t="s">
        <v>5222</v>
      </c>
      <c r="F2996" s="127"/>
      <c r="G2996" s="128"/>
      <c r="H2996" s="127"/>
      <c r="I2996" s="132"/>
      <c r="J2996" s="132"/>
    </row>
    <row r="2997" s="9" customFormat="true" spans="1:10">
      <c r="A2997" s="127" t="s">
        <v>72</v>
      </c>
      <c r="B2997" s="128">
        <v>330802010</v>
      </c>
      <c r="C2997" s="129" t="s">
        <v>5223</v>
      </c>
      <c r="D2997" s="128"/>
      <c r="E2997" s="128"/>
      <c r="F2997" s="127" t="s">
        <v>33</v>
      </c>
      <c r="G2997" s="128"/>
      <c r="H2997" s="127">
        <v>4000</v>
      </c>
      <c r="I2997" s="132">
        <f>H2997*0.9</f>
        <v>3600</v>
      </c>
      <c r="J2997" s="132">
        <f>H2997*0.8</f>
        <v>3200</v>
      </c>
    </row>
    <row r="2998" s="9" customFormat="true" ht="28.5" spans="1:10">
      <c r="A2998" s="127" t="s">
        <v>72</v>
      </c>
      <c r="B2998" s="128">
        <v>330802022</v>
      </c>
      <c r="C2998" s="129" t="s">
        <v>5224</v>
      </c>
      <c r="D2998" s="128"/>
      <c r="E2998" s="128"/>
      <c r="F2998" s="127" t="s">
        <v>33</v>
      </c>
      <c r="G2998" s="128"/>
      <c r="H2998" s="127">
        <v>4750</v>
      </c>
      <c r="I2998" s="132">
        <f>H2998*0.9</f>
        <v>4275</v>
      </c>
      <c r="J2998" s="132">
        <f>H2998*0.8</f>
        <v>3800</v>
      </c>
    </row>
    <row r="2999" s="9" customFormat="true" ht="42.75" spans="1:10">
      <c r="A2999" s="127" t="s">
        <v>72</v>
      </c>
      <c r="B2999" s="128">
        <v>330802043</v>
      </c>
      <c r="C2999" s="129" t="s">
        <v>5225</v>
      </c>
      <c r="D2999" s="128" t="s">
        <v>5226</v>
      </c>
      <c r="E2999" s="128" t="s">
        <v>5227</v>
      </c>
      <c r="F2999" s="127" t="s">
        <v>33</v>
      </c>
      <c r="G2999" s="128"/>
      <c r="H2999" s="127">
        <v>4275</v>
      </c>
      <c r="I2999" s="132">
        <f>H2999*0.9</f>
        <v>3847.5</v>
      </c>
      <c r="J2999" s="132">
        <f>H2999*0.8</f>
        <v>3420</v>
      </c>
    </row>
    <row r="3000" s="9" customFormat="true" spans="1:10">
      <c r="A3000" s="127" t="s">
        <v>72</v>
      </c>
      <c r="B3000" s="128" t="s">
        <v>5228</v>
      </c>
      <c r="C3000" s="129" t="s">
        <v>5229</v>
      </c>
      <c r="D3000" s="128"/>
      <c r="E3000" s="128"/>
      <c r="F3000" s="127" t="s">
        <v>33</v>
      </c>
      <c r="G3000" s="128"/>
      <c r="H3000" s="127">
        <v>3574</v>
      </c>
      <c r="I3000" s="132">
        <f>H3000*0.9</f>
        <v>3216.6</v>
      </c>
      <c r="J3000" s="132">
        <f>H3000*0.8</f>
        <v>2859.2</v>
      </c>
    </row>
    <row r="3001" s="8" customFormat="true" ht="71.25" spans="1:10">
      <c r="A3001" s="121" t="s">
        <v>72</v>
      </c>
      <c r="B3001" s="186" t="s">
        <v>5230</v>
      </c>
      <c r="C3001" s="146" t="s">
        <v>5231</v>
      </c>
      <c r="D3001" s="147" t="s">
        <v>5232</v>
      </c>
      <c r="E3001" s="147"/>
      <c r="F3001" s="121" t="s">
        <v>33</v>
      </c>
      <c r="G3001" s="147"/>
      <c r="H3001" s="121">
        <v>9263.2</v>
      </c>
      <c r="I3001" s="132">
        <f t="shared" ref="I3001:I3006" si="148">H3001*0.9</f>
        <v>8336.88</v>
      </c>
      <c r="J3001" s="132">
        <f t="shared" ref="J3001:J3006" si="149">H3001*0.8</f>
        <v>7410.56</v>
      </c>
    </row>
    <row r="3002" s="8" customFormat="true" ht="71.25" spans="1:10">
      <c r="A3002" s="121" t="s">
        <v>72</v>
      </c>
      <c r="B3002" s="186" t="s">
        <v>5233</v>
      </c>
      <c r="C3002" s="146" t="s">
        <v>5234</v>
      </c>
      <c r="D3002" s="147" t="s">
        <v>5235</v>
      </c>
      <c r="E3002" s="147"/>
      <c r="F3002" s="121" t="s">
        <v>33</v>
      </c>
      <c r="G3002" s="147"/>
      <c r="H3002" s="121">
        <v>9653</v>
      </c>
      <c r="I3002" s="132">
        <f t="shared" si="148"/>
        <v>8687.7</v>
      </c>
      <c r="J3002" s="132">
        <f t="shared" si="149"/>
        <v>7722.4</v>
      </c>
    </row>
    <row r="3003" s="8" customFormat="true" ht="42.75" spans="1:10">
      <c r="A3003" s="121" t="s">
        <v>72</v>
      </c>
      <c r="B3003" s="186" t="s">
        <v>5236</v>
      </c>
      <c r="C3003" s="146" t="s">
        <v>5237</v>
      </c>
      <c r="D3003" s="147" t="s">
        <v>5238</v>
      </c>
      <c r="E3003" s="147"/>
      <c r="F3003" s="121" t="s">
        <v>33</v>
      </c>
      <c r="G3003" s="147"/>
      <c r="H3003" s="121">
        <v>9243.2</v>
      </c>
      <c r="I3003" s="132">
        <f t="shared" si="148"/>
        <v>8318.88</v>
      </c>
      <c r="J3003" s="132">
        <f t="shared" si="149"/>
        <v>7394.56</v>
      </c>
    </row>
    <row r="3004" s="8" customFormat="true" ht="57" spans="1:10">
      <c r="A3004" s="121" t="s">
        <v>72</v>
      </c>
      <c r="B3004" s="186" t="s">
        <v>5239</v>
      </c>
      <c r="C3004" s="146" t="s">
        <v>5240</v>
      </c>
      <c r="D3004" s="147" t="s">
        <v>5241</v>
      </c>
      <c r="E3004" s="147"/>
      <c r="F3004" s="121" t="s">
        <v>33</v>
      </c>
      <c r="G3004" s="147"/>
      <c r="H3004" s="121">
        <v>9088.8</v>
      </c>
      <c r="I3004" s="132">
        <f t="shared" si="148"/>
        <v>8179.92</v>
      </c>
      <c r="J3004" s="132">
        <f t="shared" si="149"/>
        <v>7271.04</v>
      </c>
    </row>
    <row r="3005" s="8" customFormat="true" ht="71.25" spans="1:10">
      <c r="A3005" s="121" t="s">
        <v>72</v>
      </c>
      <c r="B3005" s="186" t="s">
        <v>5242</v>
      </c>
      <c r="C3005" s="146" t="s">
        <v>5243</v>
      </c>
      <c r="D3005" s="147" t="s">
        <v>5244</v>
      </c>
      <c r="E3005" s="147"/>
      <c r="F3005" s="121" t="s">
        <v>33</v>
      </c>
      <c r="G3005" s="147"/>
      <c r="H3005" s="121">
        <v>9677</v>
      </c>
      <c r="I3005" s="132">
        <f t="shared" si="148"/>
        <v>8709.3</v>
      </c>
      <c r="J3005" s="132">
        <f t="shared" si="149"/>
        <v>7741.6</v>
      </c>
    </row>
    <row r="3006" s="8" customFormat="true" ht="85.5" spans="1:10">
      <c r="A3006" s="121" t="s">
        <v>72</v>
      </c>
      <c r="B3006" s="186" t="s">
        <v>5245</v>
      </c>
      <c r="C3006" s="146" t="s">
        <v>5246</v>
      </c>
      <c r="D3006" s="147" t="s">
        <v>5247</v>
      </c>
      <c r="E3006" s="147"/>
      <c r="F3006" s="121" t="s">
        <v>33</v>
      </c>
      <c r="G3006" s="147"/>
      <c r="H3006" s="121">
        <v>9950</v>
      </c>
      <c r="I3006" s="132">
        <f t="shared" si="148"/>
        <v>8955</v>
      </c>
      <c r="J3006" s="132">
        <f t="shared" si="149"/>
        <v>7960</v>
      </c>
    </row>
    <row r="3007" s="9" customFormat="true" spans="1:10">
      <c r="A3007" s="127" t="s">
        <v>72</v>
      </c>
      <c r="B3007" s="128">
        <v>330803</v>
      </c>
      <c r="C3007" s="129" t="s">
        <v>5248</v>
      </c>
      <c r="D3007" s="128"/>
      <c r="E3007" s="128"/>
      <c r="F3007" s="127"/>
      <c r="G3007" s="128"/>
      <c r="H3007" s="127"/>
      <c r="I3007" s="132"/>
      <c r="J3007" s="132"/>
    </row>
    <row r="3008" s="9" customFormat="true" spans="1:10">
      <c r="A3008" s="127" t="s">
        <v>72</v>
      </c>
      <c r="B3008" s="128">
        <v>330803001</v>
      </c>
      <c r="C3008" s="129" t="s">
        <v>5249</v>
      </c>
      <c r="D3008" s="128"/>
      <c r="E3008" s="128"/>
      <c r="F3008" s="127" t="s">
        <v>33</v>
      </c>
      <c r="G3008" s="128"/>
      <c r="H3008" s="127">
        <v>950</v>
      </c>
      <c r="I3008" s="132">
        <f>H3008*0.9</f>
        <v>855</v>
      </c>
      <c r="J3008" s="132">
        <f>H3008*0.8</f>
        <v>760</v>
      </c>
    </row>
    <row r="3009" s="9" customFormat="true" ht="28.5" spans="1:10">
      <c r="A3009" s="127" t="s">
        <v>72</v>
      </c>
      <c r="B3009" s="128">
        <v>330803006</v>
      </c>
      <c r="C3009" s="129" t="s">
        <v>5250</v>
      </c>
      <c r="D3009" s="136"/>
      <c r="E3009" s="128"/>
      <c r="F3009" s="127" t="s">
        <v>33</v>
      </c>
      <c r="G3009" s="147" t="s">
        <v>3917</v>
      </c>
      <c r="H3009" s="144">
        <v>2250</v>
      </c>
      <c r="I3009" s="144">
        <v>2025</v>
      </c>
      <c r="J3009" s="144">
        <v>1800</v>
      </c>
    </row>
    <row r="3010" s="9" customFormat="true" spans="1:10">
      <c r="A3010" s="127" t="s">
        <v>72</v>
      </c>
      <c r="B3010" s="128" t="s">
        <v>5251</v>
      </c>
      <c r="C3010" s="129" t="s">
        <v>5252</v>
      </c>
      <c r="D3010" s="128"/>
      <c r="E3010" s="128"/>
      <c r="F3010" s="127" t="s">
        <v>33</v>
      </c>
      <c r="G3010" s="128"/>
      <c r="H3010" s="143">
        <v>2250</v>
      </c>
      <c r="I3010" s="144">
        <v>2025</v>
      </c>
      <c r="J3010" s="144">
        <v>1800</v>
      </c>
    </row>
    <row r="3011" s="9" customFormat="true" spans="1:10">
      <c r="A3011" s="127" t="s">
        <v>72</v>
      </c>
      <c r="B3011" s="128" t="s">
        <v>5253</v>
      </c>
      <c r="C3011" s="129" t="s">
        <v>5254</v>
      </c>
      <c r="D3011" s="128"/>
      <c r="E3011" s="128"/>
      <c r="F3011" s="127" t="s">
        <v>33</v>
      </c>
      <c r="G3011" s="128"/>
      <c r="H3011" s="127">
        <v>1140</v>
      </c>
      <c r="I3011" s="132">
        <f>H3011*0.9</f>
        <v>1026</v>
      </c>
      <c r="J3011" s="132">
        <f>H3011*0.8</f>
        <v>912</v>
      </c>
    </row>
    <row r="3012" s="9" customFormat="true" spans="1:10">
      <c r="A3012" s="127" t="s">
        <v>72</v>
      </c>
      <c r="B3012" s="128" t="s">
        <v>5255</v>
      </c>
      <c r="C3012" s="129" t="s">
        <v>5256</v>
      </c>
      <c r="D3012" s="128"/>
      <c r="E3012" s="128"/>
      <c r="F3012" s="127" t="s">
        <v>33</v>
      </c>
      <c r="G3012" s="128"/>
      <c r="H3012" s="127">
        <v>1140</v>
      </c>
      <c r="I3012" s="132">
        <f>H3012*0.9</f>
        <v>1026</v>
      </c>
      <c r="J3012" s="132">
        <f>H3012*0.8</f>
        <v>912</v>
      </c>
    </row>
    <row r="3013" s="9" customFormat="true" spans="1:10">
      <c r="A3013" s="127" t="s">
        <v>72</v>
      </c>
      <c r="B3013" s="128" t="s">
        <v>5257</v>
      </c>
      <c r="C3013" s="129" t="s">
        <v>5258</v>
      </c>
      <c r="D3013" s="128"/>
      <c r="E3013" s="128"/>
      <c r="F3013" s="127" t="s">
        <v>33</v>
      </c>
      <c r="G3013" s="128"/>
      <c r="H3013" s="127">
        <v>1140</v>
      </c>
      <c r="I3013" s="132">
        <f>H3013*0.9</f>
        <v>1026</v>
      </c>
      <c r="J3013" s="132">
        <f>H3013*0.8</f>
        <v>912</v>
      </c>
    </row>
    <row r="3014" s="9" customFormat="true" spans="1:10">
      <c r="A3014" s="127" t="s">
        <v>72</v>
      </c>
      <c r="B3014" s="128">
        <v>330803015</v>
      </c>
      <c r="C3014" s="129" t="s">
        <v>5259</v>
      </c>
      <c r="D3014" s="128" t="s">
        <v>5260</v>
      </c>
      <c r="E3014" s="128"/>
      <c r="F3014" s="127" t="s">
        <v>33</v>
      </c>
      <c r="G3014" s="128"/>
      <c r="H3014" s="127">
        <v>3800</v>
      </c>
      <c r="I3014" s="132">
        <f>H3014*0.9</f>
        <v>3420</v>
      </c>
      <c r="J3014" s="132">
        <f>H3014*0.8</f>
        <v>3040</v>
      </c>
    </row>
    <row r="3015" s="9" customFormat="true" spans="1:10">
      <c r="A3015" s="127" t="s">
        <v>72</v>
      </c>
      <c r="B3015" s="128" t="s">
        <v>5261</v>
      </c>
      <c r="C3015" s="129" t="s">
        <v>5262</v>
      </c>
      <c r="D3015" s="128"/>
      <c r="E3015" s="128"/>
      <c r="F3015" s="127" t="s">
        <v>216</v>
      </c>
      <c r="G3015" s="128"/>
      <c r="H3015" s="127">
        <v>20</v>
      </c>
      <c r="I3015" s="132">
        <f>H3015*0.9</f>
        <v>18</v>
      </c>
      <c r="J3015" s="132">
        <f>H3015*0.8</f>
        <v>16</v>
      </c>
    </row>
    <row r="3016" s="9" customFormat="true" ht="28.5" spans="1:10">
      <c r="A3016" s="127" t="s">
        <v>72</v>
      </c>
      <c r="B3016" s="128">
        <v>330803018</v>
      </c>
      <c r="C3016" s="129" t="s">
        <v>5263</v>
      </c>
      <c r="D3016" s="128"/>
      <c r="E3016" s="128" t="s">
        <v>5264</v>
      </c>
      <c r="F3016" s="127" t="s">
        <v>5265</v>
      </c>
      <c r="G3016" s="128"/>
      <c r="H3016" s="127" t="s">
        <v>78</v>
      </c>
      <c r="I3016" s="127" t="s">
        <v>78</v>
      </c>
      <c r="J3016" s="127" t="s">
        <v>78</v>
      </c>
    </row>
    <row r="3017" s="9" customFormat="true" spans="1:10">
      <c r="A3017" s="127" t="s">
        <v>72</v>
      </c>
      <c r="B3017" s="128">
        <v>330803019</v>
      </c>
      <c r="C3017" s="129" t="s">
        <v>5266</v>
      </c>
      <c r="D3017" s="128"/>
      <c r="E3017" s="128"/>
      <c r="F3017" s="127" t="s">
        <v>33</v>
      </c>
      <c r="G3017" s="128"/>
      <c r="H3017" s="127">
        <v>3800</v>
      </c>
      <c r="I3017" s="132">
        <f>H3017*0.9</f>
        <v>3420</v>
      </c>
      <c r="J3017" s="132">
        <f>H3017*0.8</f>
        <v>3040</v>
      </c>
    </row>
    <row r="3018" s="9" customFormat="true" ht="28.5" spans="1:10">
      <c r="A3018" s="127" t="s">
        <v>72</v>
      </c>
      <c r="B3018" s="128">
        <v>330803023</v>
      </c>
      <c r="C3018" s="129" t="s">
        <v>5267</v>
      </c>
      <c r="D3018" s="128" t="s">
        <v>5268</v>
      </c>
      <c r="E3018" s="128" t="s">
        <v>5269</v>
      </c>
      <c r="F3018" s="127" t="s">
        <v>33</v>
      </c>
      <c r="G3018" s="136"/>
      <c r="H3018" s="143">
        <v>2572</v>
      </c>
      <c r="I3018" s="144">
        <v>2314.8</v>
      </c>
      <c r="J3018" s="144">
        <v>2057.6</v>
      </c>
    </row>
    <row r="3019" s="9" customFormat="true" spans="1:10">
      <c r="A3019" s="127" t="s">
        <v>72</v>
      </c>
      <c r="B3019" s="128" t="s">
        <v>5270</v>
      </c>
      <c r="C3019" s="146" t="s">
        <v>5271</v>
      </c>
      <c r="D3019" s="128"/>
      <c r="E3019" s="128"/>
      <c r="F3019" s="127" t="s">
        <v>41</v>
      </c>
      <c r="G3019" s="128"/>
      <c r="H3019" s="127">
        <v>80</v>
      </c>
      <c r="I3019" s="132">
        <f t="shared" ref="I3019:I3030" si="150">H3019*0.9</f>
        <v>72</v>
      </c>
      <c r="J3019" s="121">
        <v>64</v>
      </c>
    </row>
    <row r="3020" s="9" customFormat="true" ht="42.75" spans="1:10">
      <c r="A3020" s="127" t="s">
        <v>72</v>
      </c>
      <c r="B3020" s="128">
        <v>330803028</v>
      </c>
      <c r="C3020" s="129" t="s">
        <v>5272</v>
      </c>
      <c r="D3020" s="128" t="s">
        <v>5273</v>
      </c>
      <c r="E3020" s="128" t="s">
        <v>5274</v>
      </c>
      <c r="F3020" s="127" t="s">
        <v>33</v>
      </c>
      <c r="G3020" s="128"/>
      <c r="H3020" s="127">
        <v>950</v>
      </c>
      <c r="I3020" s="132">
        <f t="shared" si="150"/>
        <v>855</v>
      </c>
      <c r="J3020" s="132">
        <f t="shared" ref="J3020:J3030" si="151">H3020*0.8</f>
        <v>760</v>
      </c>
    </row>
    <row r="3021" s="9" customFormat="true" spans="1:10">
      <c r="A3021" s="127" t="s">
        <v>72</v>
      </c>
      <c r="B3021" s="128">
        <v>330803029</v>
      </c>
      <c r="C3021" s="129" t="s">
        <v>5275</v>
      </c>
      <c r="D3021" s="128" t="s">
        <v>5276</v>
      </c>
      <c r="E3021" s="128"/>
      <c r="F3021" s="127" t="s">
        <v>33</v>
      </c>
      <c r="G3021" s="128"/>
      <c r="H3021" s="127">
        <v>950</v>
      </c>
      <c r="I3021" s="132">
        <f t="shared" si="150"/>
        <v>855</v>
      </c>
      <c r="J3021" s="132">
        <f t="shared" si="151"/>
        <v>760</v>
      </c>
    </row>
    <row r="3022" s="9" customFormat="true" ht="28.5" spans="1:10">
      <c r="A3022" s="127" t="s">
        <v>72</v>
      </c>
      <c r="B3022" s="128" t="s">
        <v>5277</v>
      </c>
      <c r="C3022" s="129" t="s">
        <v>5278</v>
      </c>
      <c r="D3022" s="128"/>
      <c r="E3022" s="128"/>
      <c r="F3022" s="127" t="s">
        <v>33</v>
      </c>
      <c r="G3022" s="128"/>
      <c r="H3022" s="127">
        <v>950</v>
      </c>
      <c r="I3022" s="132">
        <f t="shared" si="150"/>
        <v>855</v>
      </c>
      <c r="J3022" s="132">
        <f t="shared" si="151"/>
        <v>760</v>
      </c>
    </row>
    <row r="3023" s="9" customFormat="true" spans="1:10">
      <c r="A3023" s="127" t="s">
        <v>72</v>
      </c>
      <c r="B3023" s="128">
        <v>330803030</v>
      </c>
      <c r="C3023" s="129" t="s">
        <v>5279</v>
      </c>
      <c r="D3023" s="128"/>
      <c r="E3023" s="128" t="s">
        <v>5179</v>
      </c>
      <c r="F3023" s="127" t="s">
        <v>5280</v>
      </c>
      <c r="G3023" s="128"/>
      <c r="H3023" s="127">
        <v>855</v>
      </c>
      <c r="I3023" s="132">
        <f t="shared" si="150"/>
        <v>769.5</v>
      </c>
      <c r="J3023" s="132">
        <f t="shared" si="151"/>
        <v>684</v>
      </c>
    </row>
    <row r="3024" s="8" customFormat="true" spans="1:10">
      <c r="A3024" s="148" t="s">
        <v>72</v>
      </c>
      <c r="B3024" s="186" t="s">
        <v>5281</v>
      </c>
      <c r="C3024" s="150" t="s">
        <v>5282</v>
      </c>
      <c r="D3024" s="157"/>
      <c r="E3024" s="152"/>
      <c r="F3024" s="148" t="s">
        <v>33</v>
      </c>
      <c r="G3024" s="145"/>
      <c r="H3024" s="132">
        <v>7725</v>
      </c>
      <c r="I3024" s="132">
        <f t="shared" si="150"/>
        <v>6952.5</v>
      </c>
      <c r="J3024" s="132">
        <f t="shared" si="151"/>
        <v>6180</v>
      </c>
    </row>
    <row r="3025" s="8" customFormat="true" spans="1:10">
      <c r="A3025" s="127" t="s">
        <v>72</v>
      </c>
      <c r="B3025" s="186" t="s">
        <v>5283</v>
      </c>
      <c r="C3025" s="150" t="s">
        <v>5284</v>
      </c>
      <c r="D3025" s="147"/>
      <c r="E3025" s="152"/>
      <c r="F3025" s="148" t="s">
        <v>33</v>
      </c>
      <c r="G3025" s="145"/>
      <c r="H3025" s="132">
        <v>7725</v>
      </c>
      <c r="I3025" s="132">
        <f t="shared" si="150"/>
        <v>6952.5</v>
      </c>
      <c r="J3025" s="132">
        <f t="shared" si="151"/>
        <v>6180</v>
      </c>
    </row>
    <row r="3026" s="8" customFormat="true" spans="1:10">
      <c r="A3026" s="127" t="s">
        <v>72</v>
      </c>
      <c r="B3026" s="186" t="s">
        <v>5285</v>
      </c>
      <c r="C3026" s="150" t="s">
        <v>5286</v>
      </c>
      <c r="D3026" s="147"/>
      <c r="E3026" s="152"/>
      <c r="F3026" s="148" t="s">
        <v>33</v>
      </c>
      <c r="G3026" s="145"/>
      <c r="H3026" s="132">
        <v>7725</v>
      </c>
      <c r="I3026" s="132">
        <f t="shared" si="150"/>
        <v>6952.5</v>
      </c>
      <c r="J3026" s="132">
        <f t="shared" si="151"/>
        <v>6180</v>
      </c>
    </row>
    <row r="3027" s="8" customFormat="true" spans="1:10">
      <c r="A3027" s="148" t="s">
        <v>72</v>
      </c>
      <c r="B3027" s="186" t="s">
        <v>5287</v>
      </c>
      <c r="C3027" s="150" t="s">
        <v>5288</v>
      </c>
      <c r="D3027" s="157"/>
      <c r="E3027" s="152"/>
      <c r="F3027" s="148" t="s">
        <v>33</v>
      </c>
      <c r="G3027" s="152"/>
      <c r="H3027" s="132">
        <v>7488</v>
      </c>
      <c r="I3027" s="132">
        <f t="shared" si="150"/>
        <v>6739.2</v>
      </c>
      <c r="J3027" s="132">
        <f t="shared" si="151"/>
        <v>5990.4</v>
      </c>
    </row>
    <row r="3028" s="8" customFormat="true" spans="1:10">
      <c r="A3028" s="127" t="s">
        <v>72</v>
      </c>
      <c r="B3028" s="186" t="s">
        <v>5289</v>
      </c>
      <c r="C3028" s="150" t="s">
        <v>5290</v>
      </c>
      <c r="D3028" s="147"/>
      <c r="E3028" s="152"/>
      <c r="F3028" s="148" t="s">
        <v>33</v>
      </c>
      <c r="G3028" s="152"/>
      <c r="H3028" s="132">
        <v>7488</v>
      </c>
      <c r="I3028" s="132">
        <f t="shared" si="150"/>
        <v>6739.2</v>
      </c>
      <c r="J3028" s="132">
        <f t="shared" si="151"/>
        <v>5990.4</v>
      </c>
    </row>
    <row r="3029" s="8" customFormat="true" ht="42.75" spans="1:10">
      <c r="A3029" s="148" t="s">
        <v>72</v>
      </c>
      <c r="B3029" s="186" t="s">
        <v>5291</v>
      </c>
      <c r="C3029" s="150" t="s">
        <v>5292</v>
      </c>
      <c r="D3029" s="147" t="s">
        <v>5293</v>
      </c>
      <c r="E3029" s="152"/>
      <c r="F3029" s="148" t="s">
        <v>33</v>
      </c>
      <c r="G3029" s="145"/>
      <c r="H3029" s="121">
        <v>7488</v>
      </c>
      <c r="I3029" s="132">
        <f t="shared" si="150"/>
        <v>6739.2</v>
      </c>
      <c r="J3029" s="132">
        <f t="shared" si="151"/>
        <v>5990.4</v>
      </c>
    </row>
    <row r="3030" s="8" customFormat="true" ht="28.5" spans="1:10">
      <c r="A3030" s="148" t="s">
        <v>72</v>
      </c>
      <c r="B3030" s="186" t="s">
        <v>5294</v>
      </c>
      <c r="C3030" s="150" t="s">
        <v>5295</v>
      </c>
      <c r="D3030" s="147" t="s">
        <v>5296</v>
      </c>
      <c r="E3030" s="152"/>
      <c r="F3030" s="148" t="s">
        <v>33</v>
      </c>
      <c r="G3030" s="145"/>
      <c r="H3030" s="121">
        <v>7389.6</v>
      </c>
      <c r="I3030" s="132">
        <f t="shared" si="150"/>
        <v>6650.64</v>
      </c>
      <c r="J3030" s="132">
        <f t="shared" si="151"/>
        <v>5911.68</v>
      </c>
    </row>
    <row r="3031" s="9" customFormat="true" ht="42.75" spans="1:10">
      <c r="A3031" s="127"/>
      <c r="B3031" s="128">
        <v>330804</v>
      </c>
      <c r="C3031" s="129" t="s">
        <v>5297</v>
      </c>
      <c r="D3031" s="128"/>
      <c r="E3031" s="128" t="s">
        <v>5298</v>
      </c>
      <c r="F3031" s="127"/>
      <c r="G3031" s="128"/>
      <c r="H3031" s="127"/>
      <c r="I3031" s="132"/>
      <c r="J3031" s="132"/>
    </row>
    <row r="3032" s="9" customFormat="true" spans="1:10">
      <c r="A3032" s="127" t="s">
        <v>72</v>
      </c>
      <c r="B3032" s="128">
        <v>330804001</v>
      </c>
      <c r="C3032" s="129" t="s">
        <v>5299</v>
      </c>
      <c r="D3032" s="136"/>
      <c r="E3032" s="128"/>
      <c r="F3032" s="127" t="s">
        <v>33</v>
      </c>
      <c r="G3032" s="128"/>
      <c r="H3032" s="127">
        <v>2900</v>
      </c>
      <c r="I3032" s="132">
        <f t="shared" ref="I3032:I3041" si="152">H3032*0.9</f>
        <v>2610</v>
      </c>
      <c r="J3032" s="132">
        <f t="shared" ref="J3032:J3041" si="153">H3032*0.8</f>
        <v>2320</v>
      </c>
    </row>
    <row r="3033" s="9" customFormat="true" spans="1:10">
      <c r="A3033" s="127" t="s">
        <v>72</v>
      </c>
      <c r="B3033" s="128" t="s">
        <v>5300</v>
      </c>
      <c r="C3033" s="129" t="s">
        <v>5301</v>
      </c>
      <c r="D3033" s="128"/>
      <c r="E3033" s="128"/>
      <c r="F3033" s="127" t="s">
        <v>33</v>
      </c>
      <c r="G3033" s="128"/>
      <c r="H3033" s="127">
        <v>2900</v>
      </c>
      <c r="I3033" s="132">
        <f t="shared" si="152"/>
        <v>2610</v>
      </c>
      <c r="J3033" s="132">
        <f t="shared" si="153"/>
        <v>2320</v>
      </c>
    </row>
    <row r="3034" s="9" customFormat="true" spans="1:10">
      <c r="A3034" s="127" t="s">
        <v>72</v>
      </c>
      <c r="B3034" s="128" t="s">
        <v>5302</v>
      </c>
      <c r="C3034" s="129" t="s">
        <v>5303</v>
      </c>
      <c r="D3034" s="128"/>
      <c r="E3034" s="128"/>
      <c r="F3034" s="127" t="s">
        <v>33</v>
      </c>
      <c r="G3034" s="128"/>
      <c r="H3034" s="127">
        <v>2900</v>
      </c>
      <c r="I3034" s="132">
        <f t="shared" si="152"/>
        <v>2610</v>
      </c>
      <c r="J3034" s="132">
        <f t="shared" si="153"/>
        <v>2320</v>
      </c>
    </row>
    <row r="3035" s="9" customFormat="true" ht="28.5" spans="1:10">
      <c r="A3035" s="127" t="s">
        <v>72</v>
      </c>
      <c r="B3035" s="128">
        <v>330804002</v>
      </c>
      <c r="C3035" s="129" t="s">
        <v>5304</v>
      </c>
      <c r="D3035" s="128" t="s">
        <v>5305</v>
      </c>
      <c r="E3035" s="128" t="s">
        <v>5306</v>
      </c>
      <c r="F3035" s="127" t="s">
        <v>33</v>
      </c>
      <c r="G3035" s="128"/>
      <c r="H3035" s="127">
        <v>1900</v>
      </c>
      <c r="I3035" s="132">
        <f t="shared" si="152"/>
        <v>1710</v>
      </c>
      <c r="J3035" s="132">
        <f t="shared" si="153"/>
        <v>1520</v>
      </c>
    </row>
    <row r="3036" s="9" customFormat="true" spans="1:10">
      <c r="A3036" s="127" t="s">
        <v>72</v>
      </c>
      <c r="B3036" s="128">
        <v>330804003</v>
      </c>
      <c r="C3036" s="129" t="s">
        <v>5307</v>
      </c>
      <c r="D3036" s="128" t="s">
        <v>5308</v>
      </c>
      <c r="E3036" s="128"/>
      <c r="F3036" s="127" t="s">
        <v>33</v>
      </c>
      <c r="G3036" s="128"/>
      <c r="H3036" s="127">
        <v>2375</v>
      </c>
      <c r="I3036" s="132">
        <f t="shared" si="152"/>
        <v>2137.5</v>
      </c>
      <c r="J3036" s="132">
        <f t="shared" si="153"/>
        <v>1900</v>
      </c>
    </row>
    <row r="3037" s="9" customFormat="true" spans="1:10">
      <c r="A3037" s="127" t="s">
        <v>72</v>
      </c>
      <c r="B3037" s="128">
        <v>330804004</v>
      </c>
      <c r="C3037" s="129" t="s">
        <v>5309</v>
      </c>
      <c r="D3037" s="128"/>
      <c r="E3037" s="128"/>
      <c r="F3037" s="127" t="s">
        <v>33</v>
      </c>
      <c r="G3037" s="128"/>
      <c r="H3037" s="127">
        <v>1425</v>
      </c>
      <c r="I3037" s="132">
        <f t="shared" si="152"/>
        <v>1282.5</v>
      </c>
      <c r="J3037" s="132">
        <f t="shared" si="153"/>
        <v>1140</v>
      </c>
    </row>
    <row r="3038" s="9" customFormat="true" ht="28.5" spans="1:10">
      <c r="A3038" s="127" t="s">
        <v>72</v>
      </c>
      <c r="B3038" s="128">
        <v>330804005</v>
      </c>
      <c r="C3038" s="129" t="s">
        <v>5310</v>
      </c>
      <c r="D3038" s="128" t="s">
        <v>5311</v>
      </c>
      <c r="E3038" s="128"/>
      <c r="F3038" s="127" t="s">
        <v>33</v>
      </c>
      <c r="G3038" s="128"/>
      <c r="H3038" s="127">
        <v>1900</v>
      </c>
      <c r="I3038" s="132">
        <f t="shared" si="152"/>
        <v>1710</v>
      </c>
      <c r="J3038" s="132">
        <f t="shared" si="153"/>
        <v>1520</v>
      </c>
    </row>
    <row r="3039" s="9" customFormat="true" ht="28.5" spans="1:10">
      <c r="A3039" s="127" t="s">
        <v>72</v>
      </c>
      <c r="B3039" s="128" t="s">
        <v>5312</v>
      </c>
      <c r="C3039" s="129" t="s">
        <v>5313</v>
      </c>
      <c r="D3039" s="128" t="s">
        <v>5311</v>
      </c>
      <c r="E3039" s="128"/>
      <c r="F3039" s="127" t="s">
        <v>33</v>
      </c>
      <c r="G3039" s="128"/>
      <c r="H3039" s="127">
        <v>1900</v>
      </c>
      <c r="I3039" s="132">
        <f t="shared" si="152"/>
        <v>1710</v>
      </c>
      <c r="J3039" s="132">
        <f t="shared" si="153"/>
        <v>1520</v>
      </c>
    </row>
    <row r="3040" s="9" customFormat="true" ht="28.5" spans="1:10">
      <c r="A3040" s="127" t="s">
        <v>72</v>
      </c>
      <c r="B3040" s="128" t="s">
        <v>5314</v>
      </c>
      <c r="C3040" s="129" t="s">
        <v>5315</v>
      </c>
      <c r="D3040" s="128" t="s">
        <v>5311</v>
      </c>
      <c r="E3040" s="128"/>
      <c r="F3040" s="127" t="s">
        <v>33</v>
      </c>
      <c r="G3040" s="128"/>
      <c r="H3040" s="127">
        <v>1900</v>
      </c>
      <c r="I3040" s="132">
        <f t="shared" si="152"/>
        <v>1710</v>
      </c>
      <c r="J3040" s="132">
        <f t="shared" si="153"/>
        <v>1520</v>
      </c>
    </row>
    <row r="3041" s="9" customFormat="true" ht="28.5" spans="1:10">
      <c r="A3041" s="127" t="s">
        <v>72</v>
      </c>
      <c r="B3041" s="128" t="s">
        <v>5316</v>
      </c>
      <c r="C3041" s="129" t="s">
        <v>5317</v>
      </c>
      <c r="D3041" s="128" t="s">
        <v>5311</v>
      </c>
      <c r="E3041" s="128"/>
      <c r="F3041" s="127" t="s">
        <v>33</v>
      </c>
      <c r="G3041" s="128"/>
      <c r="H3041" s="127">
        <v>1900</v>
      </c>
      <c r="I3041" s="132">
        <f t="shared" si="152"/>
        <v>1710</v>
      </c>
      <c r="J3041" s="132">
        <f t="shared" si="153"/>
        <v>1520</v>
      </c>
    </row>
    <row r="3042" s="9" customFormat="true" spans="1:10">
      <c r="A3042" s="127" t="s">
        <v>72</v>
      </c>
      <c r="B3042" s="128">
        <v>330804006</v>
      </c>
      <c r="C3042" s="129" t="s">
        <v>5318</v>
      </c>
      <c r="D3042" s="128"/>
      <c r="E3042" s="128"/>
      <c r="F3042" s="127" t="s">
        <v>33</v>
      </c>
      <c r="G3042" s="128"/>
      <c r="H3042" s="143">
        <v>3380</v>
      </c>
      <c r="I3042" s="144">
        <v>3042</v>
      </c>
      <c r="J3042" s="144">
        <v>2704</v>
      </c>
    </row>
    <row r="3043" s="9" customFormat="true" spans="1:10">
      <c r="A3043" s="127" t="s">
        <v>72</v>
      </c>
      <c r="B3043" s="128">
        <v>330804007</v>
      </c>
      <c r="C3043" s="129" t="s">
        <v>5319</v>
      </c>
      <c r="D3043" s="136"/>
      <c r="E3043" s="128"/>
      <c r="F3043" s="127" t="s">
        <v>33</v>
      </c>
      <c r="G3043" s="128"/>
      <c r="H3043" s="127">
        <v>1900</v>
      </c>
      <c r="I3043" s="132">
        <f>H3043*0.9</f>
        <v>1710</v>
      </c>
      <c r="J3043" s="132">
        <f>H3043*0.8</f>
        <v>1520</v>
      </c>
    </row>
    <row r="3044" s="9" customFormat="true" spans="1:10">
      <c r="A3044" s="127" t="s">
        <v>72</v>
      </c>
      <c r="B3044" s="128" t="s">
        <v>5320</v>
      </c>
      <c r="C3044" s="129" t="s">
        <v>5321</v>
      </c>
      <c r="D3044" s="128"/>
      <c r="E3044" s="128"/>
      <c r="F3044" s="127" t="s">
        <v>33</v>
      </c>
      <c r="G3044" s="128"/>
      <c r="H3044" s="127">
        <v>1900</v>
      </c>
      <c r="I3044" s="132">
        <f>H3044*0.9</f>
        <v>1710</v>
      </c>
      <c r="J3044" s="132">
        <f>H3044*0.8</f>
        <v>1520</v>
      </c>
    </row>
    <row r="3045" s="9" customFormat="true" ht="71.25" spans="1:10">
      <c r="A3045" s="127" t="s">
        <v>72</v>
      </c>
      <c r="B3045" s="128">
        <v>330804008</v>
      </c>
      <c r="C3045" s="129" t="s">
        <v>5322</v>
      </c>
      <c r="D3045" s="128" t="s">
        <v>5323</v>
      </c>
      <c r="E3045" s="128" t="s">
        <v>5179</v>
      </c>
      <c r="F3045" s="127" t="s">
        <v>33</v>
      </c>
      <c r="G3045" s="128"/>
      <c r="H3045" s="127">
        <v>3325</v>
      </c>
      <c r="I3045" s="132">
        <f>H3045*0.9</f>
        <v>2992.5</v>
      </c>
      <c r="J3045" s="132">
        <f>H3045*0.8</f>
        <v>2660</v>
      </c>
    </row>
    <row r="3046" s="9" customFormat="true" spans="1:10">
      <c r="A3046" s="127" t="s">
        <v>72</v>
      </c>
      <c r="B3046" s="128">
        <v>330804013</v>
      </c>
      <c r="C3046" s="129" t="s">
        <v>5324</v>
      </c>
      <c r="D3046" s="128" t="s">
        <v>5325</v>
      </c>
      <c r="E3046" s="128" t="s">
        <v>5326</v>
      </c>
      <c r="F3046" s="127" t="s">
        <v>33</v>
      </c>
      <c r="G3046" s="128"/>
      <c r="H3046" s="127">
        <v>1771</v>
      </c>
      <c r="I3046" s="132">
        <f t="shared" ref="I3046:I3086" si="154">H3046*0.9</f>
        <v>1593.9</v>
      </c>
      <c r="J3046" s="132">
        <f t="shared" ref="J3046:J3086" si="155">H3046*0.8</f>
        <v>1416.8</v>
      </c>
    </row>
    <row r="3047" s="9" customFormat="true" spans="1:10">
      <c r="A3047" s="127" t="s">
        <v>72</v>
      </c>
      <c r="B3047" s="128">
        <v>330804014</v>
      </c>
      <c r="C3047" s="129" t="s">
        <v>5327</v>
      </c>
      <c r="D3047" s="136"/>
      <c r="E3047" s="128"/>
      <c r="F3047" s="127" t="s">
        <v>33</v>
      </c>
      <c r="G3047" s="128"/>
      <c r="H3047" s="127">
        <v>1710</v>
      </c>
      <c r="I3047" s="132">
        <f t="shared" si="154"/>
        <v>1539</v>
      </c>
      <c r="J3047" s="132">
        <f t="shared" si="155"/>
        <v>1368</v>
      </c>
    </row>
    <row r="3048" s="9" customFormat="true" spans="1:10">
      <c r="A3048" s="127" t="s">
        <v>72</v>
      </c>
      <c r="B3048" s="128" t="s">
        <v>5328</v>
      </c>
      <c r="C3048" s="129" t="s">
        <v>5329</v>
      </c>
      <c r="D3048" s="128"/>
      <c r="E3048" s="128"/>
      <c r="F3048" s="127" t="s">
        <v>33</v>
      </c>
      <c r="G3048" s="128"/>
      <c r="H3048" s="127">
        <v>1710</v>
      </c>
      <c r="I3048" s="132">
        <f t="shared" si="154"/>
        <v>1539</v>
      </c>
      <c r="J3048" s="132">
        <f t="shared" si="155"/>
        <v>1368</v>
      </c>
    </row>
    <row r="3049" s="9" customFormat="true" spans="1:10">
      <c r="A3049" s="127" t="s">
        <v>72</v>
      </c>
      <c r="B3049" s="128">
        <v>330804015</v>
      </c>
      <c r="C3049" s="129" t="s">
        <v>5330</v>
      </c>
      <c r="D3049" s="128"/>
      <c r="E3049" s="128"/>
      <c r="F3049" s="127" t="s">
        <v>33</v>
      </c>
      <c r="G3049" s="128"/>
      <c r="H3049" s="127">
        <v>2375</v>
      </c>
      <c r="I3049" s="132">
        <f t="shared" si="154"/>
        <v>2137.5</v>
      </c>
      <c r="J3049" s="132">
        <f t="shared" si="155"/>
        <v>1900</v>
      </c>
    </row>
    <row r="3050" s="9" customFormat="true" ht="28.5" spans="1:10">
      <c r="A3050" s="127" t="s">
        <v>72</v>
      </c>
      <c r="B3050" s="128">
        <v>330804016</v>
      </c>
      <c r="C3050" s="129" t="s">
        <v>5331</v>
      </c>
      <c r="D3050" s="128" t="s">
        <v>5332</v>
      </c>
      <c r="E3050" s="128" t="s">
        <v>5179</v>
      </c>
      <c r="F3050" s="127" t="s">
        <v>33</v>
      </c>
      <c r="G3050" s="136"/>
      <c r="H3050" s="127">
        <v>2375</v>
      </c>
      <c r="I3050" s="132">
        <f t="shared" si="154"/>
        <v>2137.5</v>
      </c>
      <c r="J3050" s="132">
        <f t="shared" si="155"/>
        <v>1900</v>
      </c>
    </row>
    <row r="3051" s="9" customFormat="true" ht="42.75" spans="1:10">
      <c r="A3051" s="127" t="s">
        <v>72</v>
      </c>
      <c r="B3051" s="128" t="s">
        <v>5333</v>
      </c>
      <c r="C3051" s="129" t="s">
        <v>5334</v>
      </c>
      <c r="D3051" s="128"/>
      <c r="E3051" s="128"/>
      <c r="F3051" s="127" t="s">
        <v>5335</v>
      </c>
      <c r="G3051" s="128"/>
      <c r="H3051" s="127">
        <v>1000</v>
      </c>
      <c r="I3051" s="132">
        <f t="shared" si="154"/>
        <v>900</v>
      </c>
      <c r="J3051" s="132">
        <f t="shared" si="155"/>
        <v>800</v>
      </c>
    </row>
    <row r="3052" s="9" customFormat="true" spans="1:10">
      <c r="A3052" s="127" t="s">
        <v>72</v>
      </c>
      <c r="B3052" s="128" t="s">
        <v>5336</v>
      </c>
      <c r="C3052" s="129" t="s">
        <v>5337</v>
      </c>
      <c r="D3052" s="128"/>
      <c r="E3052" s="128" t="s">
        <v>5179</v>
      </c>
      <c r="F3052" s="127" t="s">
        <v>33</v>
      </c>
      <c r="G3052" s="128"/>
      <c r="H3052" s="127">
        <v>2375</v>
      </c>
      <c r="I3052" s="132">
        <f t="shared" si="154"/>
        <v>2137.5</v>
      </c>
      <c r="J3052" s="132">
        <f t="shared" si="155"/>
        <v>1900</v>
      </c>
    </row>
    <row r="3053" s="9" customFormat="true" spans="1:10">
      <c r="A3053" s="127" t="s">
        <v>72</v>
      </c>
      <c r="B3053" s="128" t="s">
        <v>5338</v>
      </c>
      <c r="C3053" s="129" t="s">
        <v>5339</v>
      </c>
      <c r="D3053" s="128"/>
      <c r="E3053" s="128" t="s">
        <v>5179</v>
      </c>
      <c r="F3053" s="127" t="s">
        <v>33</v>
      </c>
      <c r="G3053" s="128"/>
      <c r="H3053" s="127">
        <v>2375</v>
      </c>
      <c r="I3053" s="132">
        <f t="shared" si="154"/>
        <v>2137.5</v>
      </c>
      <c r="J3053" s="132">
        <f t="shared" si="155"/>
        <v>1900</v>
      </c>
    </row>
    <row r="3054" s="9" customFormat="true" spans="1:10">
      <c r="A3054" s="127" t="s">
        <v>72</v>
      </c>
      <c r="B3054" s="128">
        <v>330804017</v>
      </c>
      <c r="C3054" s="129" t="s">
        <v>5340</v>
      </c>
      <c r="D3054" s="128" t="s">
        <v>5341</v>
      </c>
      <c r="E3054" s="128" t="s">
        <v>5179</v>
      </c>
      <c r="F3054" s="127" t="s">
        <v>33</v>
      </c>
      <c r="G3054" s="136"/>
      <c r="H3054" s="127">
        <v>2375</v>
      </c>
      <c r="I3054" s="132">
        <f t="shared" si="154"/>
        <v>2137.5</v>
      </c>
      <c r="J3054" s="132">
        <f t="shared" si="155"/>
        <v>1900</v>
      </c>
    </row>
    <row r="3055" s="9" customFormat="true" ht="28.5" spans="1:10">
      <c r="A3055" s="127" t="s">
        <v>72</v>
      </c>
      <c r="B3055" s="128" t="s">
        <v>5342</v>
      </c>
      <c r="C3055" s="129" t="s">
        <v>5343</v>
      </c>
      <c r="D3055" s="128"/>
      <c r="E3055" s="128"/>
      <c r="F3055" s="127" t="s">
        <v>5335</v>
      </c>
      <c r="G3055" s="128"/>
      <c r="H3055" s="127">
        <v>1000</v>
      </c>
      <c r="I3055" s="132">
        <f t="shared" si="154"/>
        <v>900</v>
      </c>
      <c r="J3055" s="132">
        <f t="shared" si="155"/>
        <v>800</v>
      </c>
    </row>
    <row r="3056" s="9" customFormat="true" ht="42.75" spans="1:10">
      <c r="A3056" s="127" t="s">
        <v>72</v>
      </c>
      <c r="B3056" s="128">
        <v>330804018</v>
      </c>
      <c r="C3056" s="129" t="s">
        <v>5344</v>
      </c>
      <c r="D3056" s="128" t="s">
        <v>5345</v>
      </c>
      <c r="E3056" s="128" t="s">
        <v>5179</v>
      </c>
      <c r="F3056" s="127" t="s">
        <v>33</v>
      </c>
      <c r="G3056" s="128"/>
      <c r="H3056" s="127">
        <v>2850</v>
      </c>
      <c r="I3056" s="132">
        <f t="shared" si="154"/>
        <v>2565</v>
      </c>
      <c r="J3056" s="132">
        <f t="shared" si="155"/>
        <v>2280</v>
      </c>
    </row>
    <row r="3057" s="9" customFormat="true" ht="28.5" spans="1:10">
      <c r="A3057" s="127" t="s">
        <v>72</v>
      </c>
      <c r="B3057" s="128">
        <v>330804019</v>
      </c>
      <c r="C3057" s="129" t="s">
        <v>5346</v>
      </c>
      <c r="D3057" s="128" t="s">
        <v>5347</v>
      </c>
      <c r="E3057" s="128"/>
      <c r="F3057" s="127" t="s">
        <v>33</v>
      </c>
      <c r="G3057" s="128"/>
      <c r="H3057" s="127">
        <v>3895</v>
      </c>
      <c r="I3057" s="132">
        <f t="shared" si="154"/>
        <v>3505.5</v>
      </c>
      <c r="J3057" s="132">
        <f t="shared" si="155"/>
        <v>3116</v>
      </c>
    </row>
    <row r="3058" s="9" customFormat="true" ht="28.5" spans="1:10">
      <c r="A3058" s="127" t="s">
        <v>72</v>
      </c>
      <c r="B3058" s="128">
        <v>330804020</v>
      </c>
      <c r="C3058" s="129" t="s">
        <v>5348</v>
      </c>
      <c r="D3058" s="128" t="s">
        <v>5349</v>
      </c>
      <c r="E3058" s="128"/>
      <c r="F3058" s="127" t="s">
        <v>33</v>
      </c>
      <c r="G3058" s="128"/>
      <c r="H3058" s="127">
        <v>3895</v>
      </c>
      <c r="I3058" s="132">
        <f t="shared" si="154"/>
        <v>3505.5</v>
      </c>
      <c r="J3058" s="132">
        <f t="shared" si="155"/>
        <v>3116</v>
      </c>
    </row>
    <row r="3059" s="9" customFormat="true" spans="1:10">
      <c r="A3059" s="127" t="s">
        <v>72</v>
      </c>
      <c r="B3059" s="128">
        <v>330804021</v>
      </c>
      <c r="C3059" s="129" t="s">
        <v>5350</v>
      </c>
      <c r="D3059" s="128" t="s">
        <v>5351</v>
      </c>
      <c r="E3059" s="128"/>
      <c r="F3059" s="127" t="s">
        <v>33</v>
      </c>
      <c r="G3059" s="128"/>
      <c r="H3059" s="127">
        <v>2850</v>
      </c>
      <c r="I3059" s="132">
        <f t="shared" si="154"/>
        <v>2565</v>
      </c>
      <c r="J3059" s="132">
        <f t="shared" si="155"/>
        <v>2280</v>
      </c>
    </row>
    <row r="3060" s="9" customFormat="true" spans="1:10">
      <c r="A3060" s="127" t="s">
        <v>72</v>
      </c>
      <c r="B3060" s="128">
        <v>330804022</v>
      </c>
      <c r="C3060" s="129" t="s">
        <v>5352</v>
      </c>
      <c r="D3060" s="128"/>
      <c r="E3060" s="128"/>
      <c r="F3060" s="127" t="s">
        <v>33</v>
      </c>
      <c r="G3060" s="128"/>
      <c r="H3060" s="127">
        <v>2850</v>
      </c>
      <c r="I3060" s="132">
        <f t="shared" si="154"/>
        <v>2565</v>
      </c>
      <c r="J3060" s="132">
        <f t="shared" si="155"/>
        <v>2280</v>
      </c>
    </row>
    <row r="3061" s="9" customFormat="true" ht="28.5" spans="1:10">
      <c r="A3061" s="127" t="s">
        <v>72</v>
      </c>
      <c r="B3061" s="128">
        <v>330804023</v>
      </c>
      <c r="C3061" s="129" t="s">
        <v>5353</v>
      </c>
      <c r="D3061" s="128"/>
      <c r="E3061" s="128" t="s">
        <v>5354</v>
      </c>
      <c r="F3061" s="127" t="s">
        <v>33</v>
      </c>
      <c r="G3061" s="128"/>
      <c r="H3061" s="127">
        <v>2850</v>
      </c>
      <c r="I3061" s="132">
        <f t="shared" si="154"/>
        <v>2565</v>
      </c>
      <c r="J3061" s="132">
        <f t="shared" si="155"/>
        <v>2280</v>
      </c>
    </row>
    <row r="3062" s="9" customFormat="true" spans="1:10">
      <c r="A3062" s="127" t="s">
        <v>72</v>
      </c>
      <c r="B3062" s="128">
        <v>330804024</v>
      </c>
      <c r="C3062" s="129" t="s">
        <v>5355</v>
      </c>
      <c r="D3062" s="136"/>
      <c r="E3062" s="128" t="s">
        <v>5179</v>
      </c>
      <c r="F3062" s="127" t="s">
        <v>33</v>
      </c>
      <c r="G3062" s="128"/>
      <c r="H3062" s="127">
        <v>3610</v>
      </c>
      <c r="I3062" s="132">
        <f t="shared" si="154"/>
        <v>3249</v>
      </c>
      <c r="J3062" s="132">
        <f t="shared" si="155"/>
        <v>2888</v>
      </c>
    </row>
    <row r="3063" s="9" customFormat="true" spans="1:10">
      <c r="A3063" s="127" t="s">
        <v>72</v>
      </c>
      <c r="B3063" s="128" t="s">
        <v>5356</v>
      </c>
      <c r="C3063" s="129" t="s">
        <v>5357</v>
      </c>
      <c r="D3063" s="128"/>
      <c r="E3063" s="128" t="s">
        <v>5179</v>
      </c>
      <c r="F3063" s="127" t="s">
        <v>33</v>
      </c>
      <c r="G3063" s="128"/>
      <c r="H3063" s="127">
        <v>3610</v>
      </c>
      <c r="I3063" s="132">
        <f t="shared" si="154"/>
        <v>3249</v>
      </c>
      <c r="J3063" s="132">
        <f t="shared" si="155"/>
        <v>2888</v>
      </c>
    </row>
    <row r="3064" s="9" customFormat="true" spans="1:10">
      <c r="A3064" s="127" t="s">
        <v>72</v>
      </c>
      <c r="B3064" s="128">
        <v>330804025</v>
      </c>
      <c r="C3064" s="129" t="s">
        <v>5358</v>
      </c>
      <c r="D3064" s="128"/>
      <c r="E3064" s="128" t="s">
        <v>5179</v>
      </c>
      <c r="F3064" s="127" t="s">
        <v>33</v>
      </c>
      <c r="G3064" s="128"/>
      <c r="H3064" s="127">
        <v>3610</v>
      </c>
      <c r="I3064" s="132">
        <f t="shared" si="154"/>
        <v>3249</v>
      </c>
      <c r="J3064" s="132">
        <f t="shared" si="155"/>
        <v>2888</v>
      </c>
    </row>
    <row r="3065" s="9" customFormat="true" spans="1:10">
      <c r="A3065" s="127" t="s">
        <v>72</v>
      </c>
      <c r="B3065" s="128">
        <v>330804026</v>
      </c>
      <c r="C3065" s="129" t="s">
        <v>5359</v>
      </c>
      <c r="D3065" s="128"/>
      <c r="E3065" s="128" t="s">
        <v>5179</v>
      </c>
      <c r="F3065" s="127" t="s">
        <v>33</v>
      </c>
      <c r="G3065" s="128"/>
      <c r="H3065" s="127">
        <v>3610</v>
      </c>
      <c r="I3065" s="132">
        <f t="shared" si="154"/>
        <v>3249</v>
      </c>
      <c r="J3065" s="132">
        <f t="shared" si="155"/>
        <v>2888</v>
      </c>
    </row>
    <row r="3066" s="9" customFormat="true" ht="28.5" spans="1:10">
      <c r="A3066" s="127" t="s">
        <v>72</v>
      </c>
      <c r="B3066" s="128">
        <v>330804027</v>
      </c>
      <c r="C3066" s="129" t="s">
        <v>5360</v>
      </c>
      <c r="D3066" s="128"/>
      <c r="E3066" s="128" t="s">
        <v>5179</v>
      </c>
      <c r="F3066" s="127" t="s">
        <v>33</v>
      </c>
      <c r="G3066" s="128"/>
      <c r="H3066" s="127">
        <v>3895</v>
      </c>
      <c r="I3066" s="132">
        <f t="shared" si="154"/>
        <v>3505.5</v>
      </c>
      <c r="J3066" s="132">
        <f t="shared" si="155"/>
        <v>3116</v>
      </c>
    </row>
    <row r="3067" s="9" customFormat="true" spans="1:10">
      <c r="A3067" s="127" t="s">
        <v>72</v>
      </c>
      <c r="B3067" s="128">
        <v>330804028</v>
      </c>
      <c r="C3067" s="129" t="s">
        <v>5361</v>
      </c>
      <c r="D3067" s="128"/>
      <c r="E3067" s="128" t="s">
        <v>5179</v>
      </c>
      <c r="F3067" s="127" t="s">
        <v>33</v>
      </c>
      <c r="G3067" s="128"/>
      <c r="H3067" s="127">
        <v>2470</v>
      </c>
      <c r="I3067" s="132">
        <f t="shared" si="154"/>
        <v>2223</v>
      </c>
      <c r="J3067" s="132">
        <f t="shared" si="155"/>
        <v>1976</v>
      </c>
    </row>
    <row r="3068" s="9" customFormat="true" ht="28.5" spans="1:10">
      <c r="A3068" s="127" t="s">
        <v>72</v>
      </c>
      <c r="B3068" s="128">
        <v>330804029</v>
      </c>
      <c r="C3068" s="129" t="s">
        <v>5362</v>
      </c>
      <c r="D3068" s="128" t="s">
        <v>5325</v>
      </c>
      <c r="E3068" s="128"/>
      <c r="F3068" s="127" t="s">
        <v>33</v>
      </c>
      <c r="G3068" s="128"/>
      <c r="H3068" s="127">
        <v>2375</v>
      </c>
      <c r="I3068" s="132">
        <f t="shared" si="154"/>
        <v>2137.5</v>
      </c>
      <c r="J3068" s="132">
        <f t="shared" si="155"/>
        <v>1900</v>
      </c>
    </row>
    <row r="3069" s="9" customFormat="true" ht="28.5" spans="1:10">
      <c r="A3069" s="127" t="s">
        <v>72</v>
      </c>
      <c r="B3069" s="128">
        <v>330804030</v>
      </c>
      <c r="C3069" s="129" t="s">
        <v>5363</v>
      </c>
      <c r="D3069" s="128" t="s">
        <v>5364</v>
      </c>
      <c r="E3069" s="128" t="s">
        <v>5179</v>
      </c>
      <c r="F3069" s="127" t="s">
        <v>33</v>
      </c>
      <c r="G3069" s="128"/>
      <c r="H3069" s="127">
        <v>2375</v>
      </c>
      <c r="I3069" s="132">
        <f t="shared" si="154"/>
        <v>2137.5</v>
      </c>
      <c r="J3069" s="132">
        <f t="shared" si="155"/>
        <v>1900</v>
      </c>
    </row>
    <row r="3070" s="9" customFormat="true" ht="28.5" spans="1:10">
      <c r="A3070" s="127" t="s">
        <v>72</v>
      </c>
      <c r="B3070" s="128">
        <v>330804031</v>
      </c>
      <c r="C3070" s="129" t="s">
        <v>5365</v>
      </c>
      <c r="D3070" s="128"/>
      <c r="E3070" s="128" t="s">
        <v>5179</v>
      </c>
      <c r="F3070" s="127" t="s">
        <v>33</v>
      </c>
      <c r="G3070" s="128"/>
      <c r="H3070" s="127">
        <v>2280</v>
      </c>
      <c r="I3070" s="132">
        <f t="shared" si="154"/>
        <v>2052</v>
      </c>
      <c r="J3070" s="132">
        <f t="shared" si="155"/>
        <v>1824</v>
      </c>
    </row>
    <row r="3071" s="9" customFormat="true" spans="1:10">
      <c r="A3071" s="127" t="s">
        <v>72</v>
      </c>
      <c r="B3071" s="128">
        <v>330804033</v>
      </c>
      <c r="C3071" s="129" t="s">
        <v>5366</v>
      </c>
      <c r="D3071" s="128"/>
      <c r="E3071" s="128"/>
      <c r="F3071" s="127" t="s">
        <v>33</v>
      </c>
      <c r="G3071" s="128"/>
      <c r="H3071" s="127">
        <v>2280</v>
      </c>
      <c r="I3071" s="132">
        <f t="shared" si="154"/>
        <v>2052</v>
      </c>
      <c r="J3071" s="132">
        <f t="shared" si="155"/>
        <v>1824</v>
      </c>
    </row>
    <row r="3072" s="9" customFormat="true" spans="1:10">
      <c r="A3072" s="127" t="s">
        <v>72</v>
      </c>
      <c r="B3072" s="128">
        <v>330804034</v>
      </c>
      <c r="C3072" s="129" t="s">
        <v>5367</v>
      </c>
      <c r="D3072" s="136"/>
      <c r="E3072" s="128"/>
      <c r="F3072" s="127" t="s">
        <v>33</v>
      </c>
      <c r="G3072" s="128"/>
      <c r="H3072" s="127">
        <v>2375</v>
      </c>
      <c r="I3072" s="132">
        <f t="shared" si="154"/>
        <v>2137.5</v>
      </c>
      <c r="J3072" s="132">
        <f t="shared" si="155"/>
        <v>1900</v>
      </c>
    </row>
    <row r="3073" s="9" customFormat="true" spans="1:10">
      <c r="A3073" s="127" t="s">
        <v>72</v>
      </c>
      <c r="B3073" s="128" t="s">
        <v>5368</v>
      </c>
      <c r="C3073" s="129" t="s">
        <v>5369</v>
      </c>
      <c r="D3073" s="128"/>
      <c r="E3073" s="128"/>
      <c r="F3073" s="127" t="s">
        <v>33</v>
      </c>
      <c r="G3073" s="128"/>
      <c r="H3073" s="127">
        <v>2375</v>
      </c>
      <c r="I3073" s="132">
        <f t="shared" si="154"/>
        <v>2137.5</v>
      </c>
      <c r="J3073" s="132">
        <f t="shared" si="155"/>
        <v>1900</v>
      </c>
    </row>
    <row r="3074" s="9" customFormat="true" spans="1:10">
      <c r="A3074" s="127" t="s">
        <v>72</v>
      </c>
      <c r="B3074" s="128" t="s">
        <v>5370</v>
      </c>
      <c r="C3074" s="129" t="s">
        <v>5371</v>
      </c>
      <c r="D3074" s="128"/>
      <c r="E3074" s="128"/>
      <c r="F3074" s="127" t="s">
        <v>33</v>
      </c>
      <c r="G3074" s="128"/>
      <c r="H3074" s="127">
        <v>2375</v>
      </c>
      <c r="I3074" s="132">
        <f t="shared" si="154"/>
        <v>2137.5</v>
      </c>
      <c r="J3074" s="132">
        <f t="shared" si="155"/>
        <v>1900</v>
      </c>
    </row>
    <row r="3075" s="9" customFormat="true" spans="1:10">
      <c r="A3075" s="127" t="s">
        <v>72</v>
      </c>
      <c r="B3075" s="128">
        <v>330804035</v>
      </c>
      <c r="C3075" s="129" t="s">
        <v>5372</v>
      </c>
      <c r="D3075" s="128" t="s">
        <v>5373</v>
      </c>
      <c r="E3075" s="128" t="s">
        <v>5374</v>
      </c>
      <c r="F3075" s="127" t="s">
        <v>33</v>
      </c>
      <c r="G3075" s="128"/>
      <c r="H3075" s="127">
        <v>1600</v>
      </c>
      <c r="I3075" s="132">
        <f t="shared" si="154"/>
        <v>1440</v>
      </c>
      <c r="J3075" s="132">
        <f t="shared" si="155"/>
        <v>1280</v>
      </c>
    </row>
    <row r="3076" s="9" customFormat="true" spans="1:10">
      <c r="A3076" s="127" t="s">
        <v>72</v>
      </c>
      <c r="B3076" s="128">
        <v>330804036</v>
      </c>
      <c r="C3076" s="129" t="s">
        <v>5375</v>
      </c>
      <c r="D3076" s="128"/>
      <c r="E3076" s="128"/>
      <c r="F3076" s="127" t="s">
        <v>33</v>
      </c>
      <c r="G3076" s="128"/>
      <c r="H3076" s="127">
        <v>2375</v>
      </c>
      <c r="I3076" s="132">
        <f t="shared" si="154"/>
        <v>2137.5</v>
      </c>
      <c r="J3076" s="132">
        <f t="shared" si="155"/>
        <v>1900</v>
      </c>
    </row>
    <row r="3077" s="9" customFormat="true" spans="1:10">
      <c r="A3077" s="127" t="s">
        <v>72</v>
      </c>
      <c r="B3077" s="128">
        <v>330804037</v>
      </c>
      <c r="C3077" s="129" t="s">
        <v>5376</v>
      </c>
      <c r="D3077" s="128"/>
      <c r="E3077" s="128"/>
      <c r="F3077" s="127" t="s">
        <v>33</v>
      </c>
      <c r="G3077" s="128"/>
      <c r="H3077" s="127">
        <v>2500</v>
      </c>
      <c r="I3077" s="132">
        <f t="shared" si="154"/>
        <v>2250</v>
      </c>
      <c r="J3077" s="132">
        <f t="shared" si="155"/>
        <v>2000</v>
      </c>
    </row>
    <row r="3078" s="9" customFormat="true" ht="28.5" spans="1:10">
      <c r="A3078" s="127" t="s">
        <v>72</v>
      </c>
      <c r="B3078" s="128">
        <v>330804038</v>
      </c>
      <c r="C3078" s="129" t="s">
        <v>5377</v>
      </c>
      <c r="D3078" s="136"/>
      <c r="E3078" s="128" t="s">
        <v>5179</v>
      </c>
      <c r="F3078" s="127" t="s">
        <v>33</v>
      </c>
      <c r="G3078" s="128"/>
      <c r="H3078" s="127">
        <v>3325</v>
      </c>
      <c r="I3078" s="132">
        <f t="shared" si="154"/>
        <v>2992.5</v>
      </c>
      <c r="J3078" s="132">
        <f t="shared" si="155"/>
        <v>2660</v>
      </c>
    </row>
    <row r="3079" s="9" customFormat="true" ht="28.5" spans="1:10">
      <c r="A3079" s="127" t="s">
        <v>72</v>
      </c>
      <c r="B3079" s="128" t="s">
        <v>5378</v>
      </c>
      <c r="C3079" s="129" t="s">
        <v>5379</v>
      </c>
      <c r="D3079" s="128"/>
      <c r="E3079" s="128" t="s">
        <v>5179</v>
      </c>
      <c r="F3079" s="127" t="s">
        <v>33</v>
      </c>
      <c r="G3079" s="128"/>
      <c r="H3079" s="127">
        <v>3325</v>
      </c>
      <c r="I3079" s="132">
        <f t="shared" si="154"/>
        <v>2992.5</v>
      </c>
      <c r="J3079" s="132">
        <f t="shared" si="155"/>
        <v>2660</v>
      </c>
    </row>
    <row r="3080" s="9" customFormat="true" spans="1:10">
      <c r="A3080" s="127" t="s">
        <v>72</v>
      </c>
      <c r="B3080" s="128">
        <v>330804039</v>
      </c>
      <c r="C3080" s="129" t="s">
        <v>5380</v>
      </c>
      <c r="D3080" s="128"/>
      <c r="E3080" s="128" t="s">
        <v>5179</v>
      </c>
      <c r="F3080" s="127" t="s">
        <v>33</v>
      </c>
      <c r="G3080" s="128"/>
      <c r="H3080" s="127">
        <v>2375</v>
      </c>
      <c r="I3080" s="132">
        <f t="shared" si="154"/>
        <v>2137.5</v>
      </c>
      <c r="J3080" s="132">
        <f t="shared" si="155"/>
        <v>1900</v>
      </c>
    </row>
    <row r="3081" s="9" customFormat="true" spans="1:10">
      <c r="A3081" s="127" t="s">
        <v>72</v>
      </c>
      <c r="B3081" s="128">
        <v>330804040</v>
      </c>
      <c r="C3081" s="129" t="s">
        <v>5381</v>
      </c>
      <c r="D3081" s="128"/>
      <c r="E3081" s="128" t="s">
        <v>5179</v>
      </c>
      <c r="F3081" s="127" t="s">
        <v>33</v>
      </c>
      <c r="G3081" s="128"/>
      <c r="H3081" s="127">
        <v>1710</v>
      </c>
      <c r="I3081" s="132">
        <f t="shared" si="154"/>
        <v>1539</v>
      </c>
      <c r="J3081" s="132">
        <f t="shared" si="155"/>
        <v>1368</v>
      </c>
    </row>
    <row r="3082" s="9" customFormat="true" ht="42.75" spans="1:10">
      <c r="A3082" s="127" t="s">
        <v>72</v>
      </c>
      <c r="B3082" s="128">
        <v>330804041</v>
      </c>
      <c r="C3082" s="129" t="s">
        <v>5382</v>
      </c>
      <c r="D3082" s="136"/>
      <c r="E3082" s="128" t="s">
        <v>5383</v>
      </c>
      <c r="F3082" s="127" t="s">
        <v>33</v>
      </c>
      <c r="G3082" s="128"/>
      <c r="H3082" s="127">
        <v>1900</v>
      </c>
      <c r="I3082" s="132">
        <f t="shared" si="154"/>
        <v>1710</v>
      </c>
      <c r="J3082" s="132">
        <f t="shared" si="155"/>
        <v>1520</v>
      </c>
    </row>
    <row r="3083" s="9" customFormat="true" ht="42.75" spans="1:10">
      <c r="A3083" s="127" t="s">
        <v>72</v>
      </c>
      <c r="B3083" s="128" t="s">
        <v>5384</v>
      </c>
      <c r="C3083" s="129" t="s">
        <v>5385</v>
      </c>
      <c r="D3083" s="128"/>
      <c r="E3083" s="128" t="s">
        <v>5383</v>
      </c>
      <c r="F3083" s="127" t="s">
        <v>33</v>
      </c>
      <c r="G3083" s="128"/>
      <c r="H3083" s="127">
        <v>1900</v>
      </c>
      <c r="I3083" s="132">
        <f t="shared" si="154"/>
        <v>1710</v>
      </c>
      <c r="J3083" s="132">
        <f t="shared" si="155"/>
        <v>1520</v>
      </c>
    </row>
    <row r="3084" s="9" customFormat="true" ht="42.75" spans="1:10">
      <c r="A3084" s="127" t="s">
        <v>72</v>
      </c>
      <c r="B3084" s="128" t="s">
        <v>5386</v>
      </c>
      <c r="C3084" s="129" t="s">
        <v>5387</v>
      </c>
      <c r="D3084" s="128"/>
      <c r="E3084" s="128" t="s">
        <v>5383</v>
      </c>
      <c r="F3084" s="127" t="s">
        <v>33</v>
      </c>
      <c r="G3084" s="128"/>
      <c r="H3084" s="127">
        <v>1900</v>
      </c>
      <c r="I3084" s="132">
        <f t="shared" si="154"/>
        <v>1710</v>
      </c>
      <c r="J3084" s="132">
        <f t="shared" si="155"/>
        <v>1520</v>
      </c>
    </row>
    <row r="3085" s="9" customFormat="true" spans="1:10">
      <c r="A3085" s="127" t="s">
        <v>72</v>
      </c>
      <c r="B3085" s="128">
        <v>330804042</v>
      </c>
      <c r="C3085" s="129" t="s">
        <v>5388</v>
      </c>
      <c r="D3085" s="128"/>
      <c r="E3085" s="128"/>
      <c r="F3085" s="127" t="s">
        <v>3181</v>
      </c>
      <c r="G3085" s="128"/>
      <c r="H3085" s="127">
        <v>1500</v>
      </c>
      <c r="I3085" s="132">
        <f t="shared" si="154"/>
        <v>1350</v>
      </c>
      <c r="J3085" s="132">
        <f t="shared" si="155"/>
        <v>1200</v>
      </c>
    </row>
    <row r="3086" s="9" customFormat="true" spans="1:10">
      <c r="A3086" s="127" t="s">
        <v>72</v>
      </c>
      <c r="B3086" s="128">
        <v>330804043</v>
      </c>
      <c r="C3086" s="129" t="s">
        <v>5389</v>
      </c>
      <c r="D3086" s="136"/>
      <c r="E3086" s="128" t="s">
        <v>5326</v>
      </c>
      <c r="F3086" s="127" t="s">
        <v>3181</v>
      </c>
      <c r="G3086" s="136"/>
      <c r="H3086" s="143">
        <v>2401</v>
      </c>
      <c r="I3086" s="144">
        <v>2160.9</v>
      </c>
      <c r="J3086" s="144">
        <v>1920.8</v>
      </c>
    </row>
    <row r="3087" s="9" customFormat="true" ht="28.5" spans="1:10">
      <c r="A3087" s="127" t="s">
        <v>72</v>
      </c>
      <c r="B3087" s="128" t="s">
        <v>5390</v>
      </c>
      <c r="C3087" s="129" t="s">
        <v>5391</v>
      </c>
      <c r="D3087" s="128"/>
      <c r="E3087" s="128"/>
      <c r="F3087" s="127" t="s">
        <v>3181</v>
      </c>
      <c r="G3087" s="128"/>
      <c r="H3087" s="127">
        <v>285</v>
      </c>
      <c r="I3087" s="132">
        <f t="shared" ref="I3086:I3131" si="156">H3087*0.9</f>
        <v>256.5</v>
      </c>
      <c r="J3087" s="132">
        <f>H3087*0.8</f>
        <v>228</v>
      </c>
    </row>
    <row r="3088" s="9" customFormat="true" ht="28.5" spans="1:10">
      <c r="A3088" s="127" t="s">
        <v>72</v>
      </c>
      <c r="B3088" s="128">
        <v>330804044</v>
      </c>
      <c r="C3088" s="129" t="s">
        <v>5392</v>
      </c>
      <c r="D3088" s="136"/>
      <c r="E3088" s="128"/>
      <c r="F3088" s="127" t="s">
        <v>33</v>
      </c>
      <c r="G3088" s="147" t="s">
        <v>3917</v>
      </c>
      <c r="H3088" s="121">
        <v>2394</v>
      </c>
      <c r="I3088" s="132">
        <f t="shared" si="156"/>
        <v>2154.6</v>
      </c>
      <c r="J3088" s="121">
        <v>1915.2</v>
      </c>
    </row>
    <row r="3089" s="9" customFormat="true" ht="28.5" spans="1:10">
      <c r="A3089" s="127" t="s">
        <v>72</v>
      </c>
      <c r="B3089" s="128" t="s">
        <v>5393</v>
      </c>
      <c r="C3089" s="129" t="s">
        <v>5394</v>
      </c>
      <c r="D3089" s="128"/>
      <c r="E3089" s="128"/>
      <c r="F3089" s="127" t="s">
        <v>33</v>
      </c>
      <c r="G3089" s="147" t="s">
        <v>3917</v>
      </c>
      <c r="H3089" s="121">
        <v>2394</v>
      </c>
      <c r="I3089" s="132">
        <f t="shared" si="156"/>
        <v>2154.6</v>
      </c>
      <c r="J3089" s="121">
        <v>1915.2</v>
      </c>
    </row>
    <row r="3090" s="9" customFormat="true" ht="28.5" spans="1:10">
      <c r="A3090" s="127" t="s">
        <v>72</v>
      </c>
      <c r="B3090" s="128" t="s">
        <v>5395</v>
      </c>
      <c r="C3090" s="129" t="s">
        <v>5396</v>
      </c>
      <c r="D3090" s="128"/>
      <c r="E3090" s="128"/>
      <c r="F3090" s="127" t="s">
        <v>33</v>
      </c>
      <c r="G3090" s="147" t="s">
        <v>3917</v>
      </c>
      <c r="H3090" s="121">
        <v>2394</v>
      </c>
      <c r="I3090" s="132">
        <f t="shared" si="156"/>
        <v>2154.6</v>
      </c>
      <c r="J3090" s="121">
        <v>1915.2</v>
      </c>
    </row>
    <row r="3091" s="9" customFormat="true" ht="28.5" spans="1:10">
      <c r="A3091" s="127" t="s">
        <v>72</v>
      </c>
      <c r="B3091" s="128" t="s">
        <v>5397</v>
      </c>
      <c r="C3091" s="129" t="s">
        <v>5398</v>
      </c>
      <c r="D3091" s="128"/>
      <c r="E3091" s="128"/>
      <c r="F3091" s="127" t="s">
        <v>33</v>
      </c>
      <c r="G3091" s="147" t="s">
        <v>3917</v>
      </c>
      <c r="H3091" s="121">
        <v>2394</v>
      </c>
      <c r="I3091" s="132">
        <f t="shared" si="156"/>
        <v>2154.6</v>
      </c>
      <c r="J3091" s="121">
        <v>1915.2</v>
      </c>
    </row>
    <row r="3092" s="9" customFormat="true" ht="28.5" spans="1:10">
      <c r="A3092" s="127" t="s">
        <v>72</v>
      </c>
      <c r="B3092" s="128">
        <v>330804045</v>
      </c>
      <c r="C3092" s="129" t="s">
        <v>5399</v>
      </c>
      <c r="D3092" s="128"/>
      <c r="E3092" s="128" t="s">
        <v>5400</v>
      </c>
      <c r="F3092" s="127" t="s">
        <v>33</v>
      </c>
      <c r="G3092" s="128"/>
      <c r="H3092" s="127">
        <v>2660</v>
      </c>
      <c r="I3092" s="132">
        <f t="shared" si="156"/>
        <v>2394</v>
      </c>
      <c r="J3092" s="132">
        <f t="shared" ref="J3092:J3099" si="157">H3092*0.8</f>
        <v>2128</v>
      </c>
    </row>
    <row r="3093" s="9" customFormat="true" spans="1:10">
      <c r="A3093" s="127" t="s">
        <v>72</v>
      </c>
      <c r="B3093" s="128">
        <v>330804046</v>
      </c>
      <c r="C3093" s="129" t="s">
        <v>5401</v>
      </c>
      <c r="D3093" s="128" t="s">
        <v>5402</v>
      </c>
      <c r="E3093" s="128"/>
      <c r="F3093" s="127" t="s">
        <v>33</v>
      </c>
      <c r="G3093" s="128"/>
      <c r="H3093" s="143">
        <v>3800</v>
      </c>
      <c r="I3093" s="144">
        <v>3420</v>
      </c>
      <c r="J3093" s="144">
        <v>3040</v>
      </c>
    </row>
    <row r="3094" s="9" customFormat="true" ht="47.25" spans="1:10">
      <c r="A3094" s="127" t="s">
        <v>72</v>
      </c>
      <c r="B3094" s="128" t="s">
        <v>5403</v>
      </c>
      <c r="C3094" s="72" t="s">
        <v>5404</v>
      </c>
      <c r="D3094" s="97" t="s">
        <v>5405</v>
      </c>
      <c r="E3094" s="128"/>
      <c r="F3094" s="127" t="s">
        <v>33</v>
      </c>
      <c r="G3094" s="128"/>
      <c r="H3094" s="127">
        <v>2400</v>
      </c>
      <c r="I3094" s="132">
        <f t="shared" si="156"/>
        <v>2160</v>
      </c>
      <c r="J3094" s="132">
        <f t="shared" si="157"/>
        <v>1920</v>
      </c>
    </row>
    <row r="3095" s="9" customFormat="true" spans="1:10">
      <c r="A3095" s="127" t="s">
        <v>72</v>
      </c>
      <c r="B3095" s="128">
        <v>330804047</v>
      </c>
      <c r="C3095" s="129" t="s">
        <v>5406</v>
      </c>
      <c r="D3095" s="136"/>
      <c r="E3095" s="128"/>
      <c r="F3095" s="127" t="s">
        <v>33</v>
      </c>
      <c r="G3095" s="128"/>
      <c r="H3095" s="127">
        <v>2300</v>
      </c>
      <c r="I3095" s="132">
        <f t="shared" si="156"/>
        <v>2070</v>
      </c>
      <c r="J3095" s="132">
        <f t="shared" si="157"/>
        <v>1840</v>
      </c>
    </row>
    <row r="3096" s="9" customFormat="true" spans="1:10">
      <c r="A3096" s="127" t="s">
        <v>72</v>
      </c>
      <c r="B3096" s="128">
        <v>330804048</v>
      </c>
      <c r="C3096" s="129" t="s">
        <v>5407</v>
      </c>
      <c r="D3096" s="128"/>
      <c r="E3096" s="128" t="s">
        <v>5179</v>
      </c>
      <c r="F3096" s="127" t="s">
        <v>33</v>
      </c>
      <c r="G3096" s="136"/>
      <c r="H3096" s="127">
        <v>2185</v>
      </c>
      <c r="I3096" s="132">
        <f t="shared" si="156"/>
        <v>1966.5</v>
      </c>
      <c r="J3096" s="132">
        <f t="shared" si="157"/>
        <v>1748</v>
      </c>
    </row>
    <row r="3097" s="9" customFormat="true" ht="28.5" spans="1:10">
      <c r="A3097" s="127" t="s">
        <v>72</v>
      </c>
      <c r="B3097" s="128" t="s">
        <v>5408</v>
      </c>
      <c r="C3097" s="129" t="s">
        <v>5409</v>
      </c>
      <c r="D3097" s="128"/>
      <c r="E3097" s="128"/>
      <c r="F3097" s="127" t="s">
        <v>5335</v>
      </c>
      <c r="G3097" s="128"/>
      <c r="H3097" s="127">
        <v>1092.5</v>
      </c>
      <c r="I3097" s="132">
        <f t="shared" si="156"/>
        <v>983.25</v>
      </c>
      <c r="J3097" s="132">
        <f t="shared" si="157"/>
        <v>874</v>
      </c>
    </row>
    <row r="3098" s="9" customFormat="true" spans="1:10">
      <c r="A3098" s="127" t="s">
        <v>72</v>
      </c>
      <c r="B3098" s="128">
        <v>330804049</v>
      </c>
      <c r="C3098" s="129" t="s">
        <v>5410</v>
      </c>
      <c r="D3098" s="128"/>
      <c r="E3098" s="128" t="s">
        <v>5179</v>
      </c>
      <c r="F3098" s="127" t="s">
        <v>33</v>
      </c>
      <c r="G3098" s="136"/>
      <c r="H3098" s="127">
        <v>2090</v>
      </c>
      <c r="I3098" s="132">
        <f t="shared" si="156"/>
        <v>1881</v>
      </c>
      <c r="J3098" s="132">
        <f t="shared" si="157"/>
        <v>1672</v>
      </c>
    </row>
    <row r="3099" s="9" customFormat="true" ht="28.5" spans="1:10">
      <c r="A3099" s="127" t="s">
        <v>72</v>
      </c>
      <c r="B3099" s="128" t="s">
        <v>5411</v>
      </c>
      <c r="C3099" s="129" t="s">
        <v>5412</v>
      </c>
      <c r="D3099" s="128"/>
      <c r="E3099" s="128"/>
      <c r="F3099" s="127" t="s">
        <v>5335</v>
      </c>
      <c r="G3099" s="128"/>
      <c r="H3099" s="127">
        <v>1045</v>
      </c>
      <c r="I3099" s="132">
        <f t="shared" si="156"/>
        <v>940.5</v>
      </c>
      <c r="J3099" s="132">
        <f t="shared" si="157"/>
        <v>836</v>
      </c>
    </row>
    <row r="3100" s="9" customFormat="true" spans="1:10">
      <c r="A3100" s="127" t="s">
        <v>72</v>
      </c>
      <c r="B3100" s="128">
        <v>330804050</v>
      </c>
      <c r="C3100" s="129" t="s">
        <v>5413</v>
      </c>
      <c r="D3100" s="128" t="s">
        <v>5414</v>
      </c>
      <c r="E3100" s="128"/>
      <c r="F3100" s="127" t="s">
        <v>33</v>
      </c>
      <c r="G3100" s="136"/>
      <c r="H3100" s="127">
        <v>2155</v>
      </c>
      <c r="I3100" s="132">
        <f t="shared" si="156"/>
        <v>1939.5</v>
      </c>
      <c r="J3100" s="121">
        <v>1724</v>
      </c>
    </row>
    <row r="3101" s="9" customFormat="true" spans="1:10">
      <c r="A3101" s="127" t="s">
        <v>72</v>
      </c>
      <c r="B3101" s="128" t="s">
        <v>5415</v>
      </c>
      <c r="C3101" s="129" t="s">
        <v>5416</v>
      </c>
      <c r="D3101" s="128"/>
      <c r="E3101" s="128"/>
      <c r="F3101" s="127" t="s">
        <v>33</v>
      </c>
      <c r="G3101" s="128"/>
      <c r="H3101" s="127">
        <v>810</v>
      </c>
      <c r="I3101" s="132">
        <f t="shared" si="156"/>
        <v>729</v>
      </c>
      <c r="J3101" s="121">
        <v>648</v>
      </c>
    </row>
    <row r="3102" s="9" customFormat="true" ht="28.5" spans="1:10">
      <c r="A3102" s="127" t="s">
        <v>72</v>
      </c>
      <c r="B3102" s="128">
        <v>330804051</v>
      </c>
      <c r="C3102" s="129" t="s">
        <v>5417</v>
      </c>
      <c r="D3102" s="128" t="s">
        <v>5418</v>
      </c>
      <c r="E3102" s="128"/>
      <c r="F3102" s="127" t="s">
        <v>33</v>
      </c>
      <c r="G3102" s="128"/>
      <c r="H3102" s="127">
        <v>1900</v>
      </c>
      <c r="I3102" s="132">
        <f t="shared" si="156"/>
        <v>1710</v>
      </c>
      <c r="J3102" s="132">
        <f t="shared" ref="J3102:J3104" si="158">H3102*0.8</f>
        <v>1520</v>
      </c>
    </row>
    <row r="3103" s="9" customFormat="true" spans="1:10">
      <c r="A3103" s="127" t="s">
        <v>72</v>
      </c>
      <c r="B3103" s="128">
        <v>330804052</v>
      </c>
      <c r="C3103" s="129" t="s">
        <v>5419</v>
      </c>
      <c r="D3103" s="128" t="s">
        <v>5420</v>
      </c>
      <c r="E3103" s="128" t="s">
        <v>5421</v>
      </c>
      <c r="F3103" s="127" t="s">
        <v>33</v>
      </c>
      <c r="G3103" s="128"/>
      <c r="H3103" s="127">
        <v>1615</v>
      </c>
      <c r="I3103" s="132">
        <f t="shared" si="156"/>
        <v>1453.5</v>
      </c>
      <c r="J3103" s="132">
        <f t="shared" si="158"/>
        <v>1292</v>
      </c>
    </row>
    <row r="3104" s="9" customFormat="true" spans="1:10">
      <c r="A3104" s="127" t="s">
        <v>72</v>
      </c>
      <c r="B3104" s="128">
        <v>330804053</v>
      </c>
      <c r="C3104" s="129" t="s">
        <v>5422</v>
      </c>
      <c r="D3104" s="128"/>
      <c r="E3104" s="128"/>
      <c r="F3104" s="127" t="s">
        <v>33</v>
      </c>
      <c r="G3104" s="128"/>
      <c r="H3104" s="127">
        <v>1805</v>
      </c>
      <c r="I3104" s="132">
        <f t="shared" si="156"/>
        <v>1624.5</v>
      </c>
      <c r="J3104" s="132">
        <f t="shared" si="158"/>
        <v>1444</v>
      </c>
    </row>
    <row r="3105" s="9" customFormat="true" spans="1:10">
      <c r="A3105" s="127" t="s">
        <v>72</v>
      </c>
      <c r="B3105" s="128">
        <v>330804054</v>
      </c>
      <c r="C3105" s="129" t="s">
        <v>5423</v>
      </c>
      <c r="D3105" s="128" t="s">
        <v>5424</v>
      </c>
      <c r="E3105" s="128"/>
      <c r="F3105" s="127" t="s">
        <v>33</v>
      </c>
      <c r="G3105" s="128"/>
      <c r="H3105" s="127">
        <v>2394</v>
      </c>
      <c r="I3105" s="132">
        <f t="shared" si="156"/>
        <v>2154.6</v>
      </c>
      <c r="J3105" s="121">
        <v>1915.2</v>
      </c>
    </row>
    <row r="3106" s="9" customFormat="true" spans="1:10">
      <c r="A3106" s="127" t="s">
        <v>72</v>
      </c>
      <c r="B3106" s="128" t="s">
        <v>5425</v>
      </c>
      <c r="C3106" s="129" t="s">
        <v>5426</v>
      </c>
      <c r="D3106" s="128"/>
      <c r="E3106" s="128"/>
      <c r="F3106" s="127" t="s">
        <v>33</v>
      </c>
      <c r="G3106" s="128"/>
      <c r="H3106" s="143">
        <v>2750</v>
      </c>
      <c r="I3106" s="144">
        <v>2475</v>
      </c>
      <c r="J3106" s="144">
        <v>2200</v>
      </c>
    </row>
    <row r="3107" s="9" customFormat="true" ht="28.5" spans="1:10">
      <c r="A3107" s="127" t="s">
        <v>72</v>
      </c>
      <c r="B3107" s="128">
        <v>330804055</v>
      </c>
      <c r="C3107" s="129" t="s">
        <v>5427</v>
      </c>
      <c r="D3107" s="128" t="s">
        <v>5428</v>
      </c>
      <c r="E3107" s="128" t="s">
        <v>5179</v>
      </c>
      <c r="F3107" s="127" t="s">
        <v>33</v>
      </c>
      <c r="G3107" s="128"/>
      <c r="H3107" s="127">
        <v>1900</v>
      </c>
      <c r="I3107" s="132">
        <f t="shared" si="156"/>
        <v>1710</v>
      </c>
      <c r="J3107" s="132">
        <f t="shared" ref="J3107:J3114" si="159">H3107*0.8</f>
        <v>1520</v>
      </c>
    </row>
    <row r="3108" s="9" customFormat="true" spans="1:10">
      <c r="A3108" s="127" t="s">
        <v>72</v>
      </c>
      <c r="B3108" s="128">
        <v>330804056</v>
      </c>
      <c r="C3108" s="129" t="s">
        <v>5429</v>
      </c>
      <c r="D3108" s="128"/>
      <c r="E3108" s="128"/>
      <c r="F3108" s="127" t="s">
        <v>33</v>
      </c>
      <c r="G3108" s="128"/>
      <c r="H3108" s="127">
        <v>1982</v>
      </c>
      <c r="I3108" s="132">
        <f t="shared" si="156"/>
        <v>1783.8</v>
      </c>
      <c r="J3108" s="132">
        <f t="shared" si="159"/>
        <v>1585.6</v>
      </c>
    </row>
    <row r="3109" s="9" customFormat="true" ht="28.5" spans="1:10">
      <c r="A3109" s="127" t="s">
        <v>72</v>
      </c>
      <c r="B3109" s="128">
        <v>330804057</v>
      </c>
      <c r="C3109" s="129" t="s">
        <v>5430</v>
      </c>
      <c r="D3109" s="128" t="s">
        <v>5431</v>
      </c>
      <c r="E3109" s="128"/>
      <c r="F3109" s="127" t="s">
        <v>33</v>
      </c>
      <c r="G3109" s="128"/>
      <c r="H3109" s="127">
        <v>2470</v>
      </c>
      <c r="I3109" s="132">
        <f t="shared" si="156"/>
        <v>2223</v>
      </c>
      <c r="J3109" s="132">
        <f t="shared" si="159"/>
        <v>1976</v>
      </c>
    </row>
    <row r="3110" s="9" customFormat="true" spans="1:10">
      <c r="A3110" s="127" t="s">
        <v>72</v>
      </c>
      <c r="B3110" s="128">
        <v>330804058</v>
      </c>
      <c r="C3110" s="129" t="s">
        <v>5432</v>
      </c>
      <c r="D3110" s="136"/>
      <c r="E3110" s="128"/>
      <c r="F3110" s="127" t="s">
        <v>33</v>
      </c>
      <c r="G3110" s="128"/>
      <c r="H3110" s="127">
        <v>1425</v>
      </c>
      <c r="I3110" s="132">
        <f t="shared" si="156"/>
        <v>1282.5</v>
      </c>
      <c r="J3110" s="132">
        <f t="shared" si="159"/>
        <v>1140</v>
      </c>
    </row>
    <row r="3111" s="9" customFormat="true" spans="1:10">
      <c r="A3111" s="127" t="s">
        <v>72</v>
      </c>
      <c r="B3111" s="128" t="s">
        <v>5433</v>
      </c>
      <c r="C3111" s="129" t="s">
        <v>5434</v>
      </c>
      <c r="D3111" s="136"/>
      <c r="E3111" s="128"/>
      <c r="F3111" s="127" t="s">
        <v>33</v>
      </c>
      <c r="G3111" s="128"/>
      <c r="H3111" s="127">
        <v>1425</v>
      </c>
      <c r="I3111" s="132">
        <f t="shared" si="156"/>
        <v>1282.5</v>
      </c>
      <c r="J3111" s="132">
        <f t="shared" si="159"/>
        <v>1140</v>
      </c>
    </row>
    <row r="3112" s="9" customFormat="true" spans="1:10">
      <c r="A3112" s="127" t="s">
        <v>72</v>
      </c>
      <c r="B3112" s="128">
        <v>330804059</v>
      </c>
      <c r="C3112" s="129" t="s">
        <v>5435</v>
      </c>
      <c r="D3112" s="128"/>
      <c r="E3112" s="128"/>
      <c r="F3112" s="127" t="s">
        <v>33</v>
      </c>
      <c r="G3112" s="128"/>
      <c r="H3112" s="127">
        <v>1710</v>
      </c>
      <c r="I3112" s="132">
        <f t="shared" si="156"/>
        <v>1539</v>
      </c>
      <c r="J3112" s="132">
        <f t="shared" si="159"/>
        <v>1368</v>
      </c>
    </row>
    <row r="3113" s="9" customFormat="true" spans="1:10">
      <c r="A3113" s="127" t="s">
        <v>72</v>
      </c>
      <c r="B3113" s="128">
        <v>330804060</v>
      </c>
      <c r="C3113" s="129" t="s">
        <v>5436</v>
      </c>
      <c r="D3113" s="128"/>
      <c r="E3113" s="128"/>
      <c r="F3113" s="127" t="s">
        <v>33</v>
      </c>
      <c r="G3113" s="128"/>
      <c r="H3113" s="127">
        <v>2375</v>
      </c>
      <c r="I3113" s="132">
        <f t="shared" si="156"/>
        <v>2137.5</v>
      </c>
      <c r="J3113" s="132">
        <f t="shared" si="159"/>
        <v>1900</v>
      </c>
    </row>
    <row r="3114" s="9" customFormat="true" spans="1:10">
      <c r="A3114" s="127" t="s">
        <v>72</v>
      </c>
      <c r="B3114" s="128">
        <v>330804061</v>
      </c>
      <c r="C3114" s="129" t="s">
        <v>5437</v>
      </c>
      <c r="D3114" s="128" t="s">
        <v>5438</v>
      </c>
      <c r="E3114" s="128"/>
      <c r="F3114" s="127" t="s">
        <v>364</v>
      </c>
      <c r="G3114" s="128"/>
      <c r="H3114" s="127">
        <v>1710</v>
      </c>
      <c r="I3114" s="132">
        <f t="shared" si="156"/>
        <v>1539</v>
      </c>
      <c r="J3114" s="132">
        <f t="shared" si="159"/>
        <v>1368</v>
      </c>
    </row>
    <row r="3115" s="9" customFormat="true" spans="1:10">
      <c r="A3115" s="127" t="s">
        <v>72</v>
      </c>
      <c r="B3115" s="128">
        <v>330804062</v>
      </c>
      <c r="C3115" s="129" t="s">
        <v>5439</v>
      </c>
      <c r="D3115" s="136"/>
      <c r="E3115" s="128"/>
      <c r="F3115" s="127" t="s">
        <v>364</v>
      </c>
      <c r="G3115" s="128"/>
      <c r="H3115" s="127">
        <v>1711</v>
      </c>
      <c r="I3115" s="132">
        <f t="shared" si="156"/>
        <v>1539.9</v>
      </c>
      <c r="J3115" s="121">
        <v>1368.8</v>
      </c>
    </row>
    <row r="3116" s="9" customFormat="true" spans="1:10">
      <c r="A3116" s="127" t="s">
        <v>72</v>
      </c>
      <c r="B3116" s="128" t="s">
        <v>5440</v>
      </c>
      <c r="C3116" s="129" t="s">
        <v>5441</v>
      </c>
      <c r="D3116" s="128"/>
      <c r="E3116" s="128" t="s">
        <v>3876</v>
      </c>
      <c r="F3116" s="127" t="s">
        <v>364</v>
      </c>
      <c r="G3116" s="128"/>
      <c r="H3116" s="127">
        <v>1711</v>
      </c>
      <c r="I3116" s="132">
        <f t="shared" si="156"/>
        <v>1539.9</v>
      </c>
      <c r="J3116" s="121">
        <v>1368.8</v>
      </c>
    </row>
    <row r="3117" s="9" customFormat="true" ht="26" customHeight="true" spans="1:10">
      <c r="A3117" s="127" t="s">
        <v>72</v>
      </c>
      <c r="B3117" s="128">
        <v>330804063</v>
      </c>
      <c r="C3117" s="129" t="s">
        <v>5442</v>
      </c>
      <c r="D3117" s="136"/>
      <c r="E3117" s="128"/>
      <c r="F3117" s="127" t="s">
        <v>364</v>
      </c>
      <c r="G3117" s="128"/>
      <c r="H3117" s="127">
        <v>1701</v>
      </c>
      <c r="I3117" s="132">
        <f t="shared" si="156"/>
        <v>1530.9</v>
      </c>
      <c r="J3117" s="121">
        <v>1360.8</v>
      </c>
    </row>
    <row r="3118" s="9" customFormat="true" spans="1:10">
      <c r="A3118" s="127" t="s">
        <v>72</v>
      </c>
      <c r="B3118" s="128" t="s">
        <v>5443</v>
      </c>
      <c r="C3118" s="129" t="s">
        <v>5444</v>
      </c>
      <c r="D3118" s="128"/>
      <c r="E3118" s="128"/>
      <c r="F3118" s="127" t="s">
        <v>364</v>
      </c>
      <c r="G3118" s="128"/>
      <c r="H3118" s="127">
        <v>1701</v>
      </c>
      <c r="I3118" s="132">
        <f t="shared" si="156"/>
        <v>1530.9</v>
      </c>
      <c r="J3118" s="121">
        <v>1360.8</v>
      </c>
    </row>
    <row r="3119" s="9" customFormat="true" spans="1:10">
      <c r="A3119" s="127" t="s">
        <v>72</v>
      </c>
      <c r="B3119" s="128" t="s">
        <v>5445</v>
      </c>
      <c r="C3119" s="129" t="s">
        <v>5446</v>
      </c>
      <c r="D3119" s="128"/>
      <c r="E3119" s="128"/>
      <c r="F3119" s="127" t="s">
        <v>364</v>
      </c>
      <c r="G3119" s="128"/>
      <c r="H3119" s="127">
        <v>1701</v>
      </c>
      <c r="I3119" s="132">
        <f t="shared" si="156"/>
        <v>1530.9</v>
      </c>
      <c r="J3119" s="121">
        <v>1360.8</v>
      </c>
    </row>
    <row r="3120" s="9" customFormat="true" spans="1:10">
      <c r="A3120" s="127" t="s">
        <v>72</v>
      </c>
      <c r="B3120" s="128">
        <v>330804064</v>
      </c>
      <c r="C3120" s="129" t="s">
        <v>5447</v>
      </c>
      <c r="D3120" s="128" t="s">
        <v>5448</v>
      </c>
      <c r="E3120" s="128"/>
      <c r="F3120" s="127" t="s">
        <v>33</v>
      </c>
      <c r="G3120" s="128"/>
      <c r="H3120" s="127">
        <v>2185</v>
      </c>
      <c r="I3120" s="132">
        <f t="shared" si="156"/>
        <v>1966.5</v>
      </c>
      <c r="J3120" s="132">
        <f>H3120*0.8</f>
        <v>1748</v>
      </c>
    </row>
    <row r="3121" s="9" customFormat="true" spans="1:10">
      <c r="A3121" s="127" t="s">
        <v>72</v>
      </c>
      <c r="B3121" s="128" t="s">
        <v>5449</v>
      </c>
      <c r="C3121" s="129" t="s">
        <v>5450</v>
      </c>
      <c r="D3121" s="128"/>
      <c r="E3121" s="128"/>
      <c r="F3121" s="127" t="s">
        <v>33</v>
      </c>
      <c r="G3121" s="128"/>
      <c r="H3121" s="127">
        <v>2185</v>
      </c>
      <c r="I3121" s="132">
        <f t="shared" si="156"/>
        <v>1966.5</v>
      </c>
      <c r="J3121" s="132">
        <f>H3121*0.8</f>
        <v>1748</v>
      </c>
    </row>
    <row r="3122" s="9" customFormat="true" ht="57" spans="1:10">
      <c r="A3122" s="127" t="s">
        <v>72</v>
      </c>
      <c r="B3122" s="128">
        <v>330804065</v>
      </c>
      <c r="C3122" s="129" t="s">
        <v>5451</v>
      </c>
      <c r="D3122" s="128" t="s">
        <v>5452</v>
      </c>
      <c r="E3122" s="128"/>
      <c r="F3122" s="127" t="s">
        <v>33</v>
      </c>
      <c r="G3122" s="136"/>
      <c r="H3122" s="127">
        <v>1900</v>
      </c>
      <c r="I3122" s="132">
        <f t="shared" si="156"/>
        <v>1710</v>
      </c>
      <c r="J3122" s="132">
        <f>H3122*0.8</f>
        <v>1520</v>
      </c>
    </row>
    <row r="3123" s="9" customFormat="true" spans="1:10">
      <c r="A3123" s="127" t="s">
        <v>72</v>
      </c>
      <c r="B3123" s="128">
        <v>330804066</v>
      </c>
      <c r="C3123" s="129" t="s">
        <v>5453</v>
      </c>
      <c r="D3123" s="128" t="s">
        <v>5454</v>
      </c>
      <c r="E3123" s="128"/>
      <c r="F3123" s="127" t="s">
        <v>33</v>
      </c>
      <c r="G3123" s="128"/>
      <c r="H3123" s="127">
        <v>741</v>
      </c>
      <c r="I3123" s="132">
        <f t="shared" si="156"/>
        <v>666.9</v>
      </c>
      <c r="J3123" s="132">
        <f t="shared" ref="J3123:J3130" si="160">H3123*0.8</f>
        <v>592.8</v>
      </c>
    </row>
    <row r="3124" s="9" customFormat="true" spans="1:10">
      <c r="A3124" s="127" t="s">
        <v>72</v>
      </c>
      <c r="B3124" s="128">
        <v>330804068</v>
      </c>
      <c r="C3124" s="129" t="s">
        <v>5455</v>
      </c>
      <c r="D3124" s="128"/>
      <c r="E3124" s="128" t="s">
        <v>5179</v>
      </c>
      <c r="F3124" s="127" t="s">
        <v>33</v>
      </c>
      <c r="G3124" s="128"/>
      <c r="H3124" s="127">
        <v>5590</v>
      </c>
      <c r="I3124" s="132">
        <f t="shared" si="156"/>
        <v>5031</v>
      </c>
      <c r="J3124" s="132">
        <f t="shared" si="160"/>
        <v>4472</v>
      </c>
    </row>
    <row r="3125" s="9" customFormat="true" spans="1:10">
      <c r="A3125" s="127" t="s">
        <v>72</v>
      </c>
      <c r="B3125" s="128">
        <v>330804069</v>
      </c>
      <c r="C3125" s="129" t="s">
        <v>5456</v>
      </c>
      <c r="D3125" s="128"/>
      <c r="E3125" s="128"/>
      <c r="F3125" s="127" t="s">
        <v>33</v>
      </c>
      <c r="G3125" s="128"/>
      <c r="H3125" s="127">
        <v>1600</v>
      </c>
      <c r="I3125" s="132">
        <f t="shared" si="156"/>
        <v>1440</v>
      </c>
      <c r="J3125" s="132">
        <f t="shared" si="160"/>
        <v>1280</v>
      </c>
    </row>
    <row r="3126" s="9" customFormat="true" ht="99.75" spans="1:10">
      <c r="A3126" s="127" t="s">
        <v>72</v>
      </c>
      <c r="B3126" s="128">
        <v>330804070</v>
      </c>
      <c r="C3126" s="52" t="s">
        <v>5457</v>
      </c>
      <c r="D3126" s="33" t="s">
        <v>5458</v>
      </c>
      <c r="E3126" s="128"/>
      <c r="F3126" s="127" t="s">
        <v>33</v>
      </c>
      <c r="G3126" s="136"/>
      <c r="H3126" s="127">
        <v>3211</v>
      </c>
      <c r="I3126" s="132">
        <f t="shared" si="156"/>
        <v>2889.9</v>
      </c>
      <c r="J3126" s="132">
        <f t="shared" si="160"/>
        <v>2568.8</v>
      </c>
    </row>
    <row r="3127" s="9" customFormat="true" ht="28.5" spans="1:10">
      <c r="A3127" s="127" t="s">
        <v>72</v>
      </c>
      <c r="B3127" s="128">
        <v>330804071</v>
      </c>
      <c r="C3127" s="129" t="s">
        <v>5459</v>
      </c>
      <c r="D3127" s="128"/>
      <c r="E3127" s="128" t="s">
        <v>5460</v>
      </c>
      <c r="F3127" s="127" t="s">
        <v>33</v>
      </c>
      <c r="G3127" s="128"/>
      <c r="H3127" s="127">
        <v>2660</v>
      </c>
      <c r="I3127" s="132">
        <f t="shared" si="156"/>
        <v>2394</v>
      </c>
      <c r="J3127" s="132">
        <f t="shared" si="160"/>
        <v>2128</v>
      </c>
    </row>
    <row r="3128" s="9" customFormat="true" spans="1:10">
      <c r="A3128" s="127" t="s">
        <v>72</v>
      </c>
      <c r="B3128" s="128" t="s">
        <v>5461</v>
      </c>
      <c r="C3128" s="129" t="s">
        <v>5462</v>
      </c>
      <c r="D3128" s="128"/>
      <c r="E3128" s="128"/>
      <c r="F3128" s="127" t="s">
        <v>364</v>
      </c>
      <c r="G3128" s="128"/>
      <c r="H3128" s="127">
        <v>1705</v>
      </c>
      <c r="I3128" s="132">
        <f t="shared" si="156"/>
        <v>1534.5</v>
      </c>
      <c r="J3128" s="132">
        <f t="shared" si="160"/>
        <v>1364</v>
      </c>
    </row>
    <row r="3129" s="9" customFormat="true" spans="1:10">
      <c r="A3129" s="127" t="s">
        <v>72</v>
      </c>
      <c r="B3129" s="128" t="s">
        <v>5463</v>
      </c>
      <c r="C3129" s="129" t="s">
        <v>5464</v>
      </c>
      <c r="D3129" s="136"/>
      <c r="E3129" s="128"/>
      <c r="F3129" s="127" t="s">
        <v>33</v>
      </c>
      <c r="G3129" s="128"/>
      <c r="H3129" s="127">
        <v>3051</v>
      </c>
      <c r="I3129" s="132">
        <f t="shared" si="156"/>
        <v>2745.9</v>
      </c>
      <c r="J3129" s="132">
        <f t="shared" si="160"/>
        <v>2440.8</v>
      </c>
    </row>
    <row r="3130" s="9" customFormat="true" spans="1:10">
      <c r="A3130" s="127" t="s">
        <v>72</v>
      </c>
      <c r="B3130" s="128" t="s">
        <v>5465</v>
      </c>
      <c r="C3130" s="129" t="s">
        <v>5466</v>
      </c>
      <c r="D3130" s="128"/>
      <c r="E3130" s="128"/>
      <c r="F3130" s="127" t="s">
        <v>33</v>
      </c>
      <c r="G3130" s="128"/>
      <c r="H3130" s="127">
        <v>3051</v>
      </c>
      <c r="I3130" s="132">
        <f t="shared" si="156"/>
        <v>2745.9</v>
      </c>
      <c r="J3130" s="132">
        <f t="shared" si="160"/>
        <v>2440.8</v>
      </c>
    </row>
    <row r="3131" s="9" customFormat="true" spans="1:10">
      <c r="A3131" s="127" t="s">
        <v>72</v>
      </c>
      <c r="B3131" s="128" t="s">
        <v>5467</v>
      </c>
      <c r="C3131" s="129" t="s">
        <v>5468</v>
      </c>
      <c r="D3131" s="128"/>
      <c r="E3131" s="128"/>
      <c r="F3131" s="127" t="s">
        <v>364</v>
      </c>
      <c r="G3131" s="128"/>
      <c r="H3131" s="127"/>
      <c r="I3131" s="132"/>
      <c r="J3131" s="132"/>
    </row>
    <row r="3132" s="9" customFormat="true" spans="1:10">
      <c r="A3132" s="127" t="s">
        <v>72</v>
      </c>
      <c r="B3132" s="128" t="s">
        <v>5469</v>
      </c>
      <c r="C3132" s="129" t="s">
        <v>5470</v>
      </c>
      <c r="D3132" s="128"/>
      <c r="E3132" s="128"/>
      <c r="F3132" s="127" t="s">
        <v>364</v>
      </c>
      <c r="G3132" s="128"/>
      <c r="H3132" s="127">
        <v>2009</v>
      </c>
      <c r="I3132" s="132">
        <f t="shared" ref="I3132:I3137" si="161">H3132*0.9</f>
        <v>1808.1</v>
      </c>
      <c r="J3132" s="132">
        <f t="shared" ref="J3132:J3137" si="162">H3132*0.8</f>
        <v>1607.2</v>
      </c>
    </row>
    <row r="3133" s="9" customFormat="true" spans="1:10">
      <c r="A3133" s="127" t="s">
        <v>72</v>
      </c>
      <c r="B3133" s="128" t="s">
        <v>5471</v>
      </c>
      <c r="C3133" s="129" t="s">
        <v>5472</v>
      </c>
      <c r="D3133" s="128"/>
      <c r="E3133" s="128" t="s">
        <v>5473</v>
      </c>
      <c r="F3133" s="127" t="s">
        <v>364</v>
      </c>
      <c r="G3133" s="128"/>
      <c r="H3133" s="127">
        <v>1618</v>
      </c>
      <c r="I3133" s="132">
        <f t="shared" si="161"/>
        <v>1456.2</v>
      </c>
      <c r="J3133" s="132">
        <f t="shared" si="162"/>
        <v>1294.4</v>
      </c>
    </row>
    <row r="3134" s="8" customFormat="true" spans="1:10">
      <c r="A3134" s="121" t="s">
        <v>72</v>
      </c>
      <c r="B3134" s="147" t="s">
        <v>5474</v>
      </c>
      <c r="C3134" s="146" t="s">
        <v>5475</v>
      </c>
      <c r="D3134" s="147"/>
      <c r="E3134" s="147"/>
      <c r="F3134" s="121" t="s">
        <v>364</v>
      </c>
      <c r="G3134" s="147"/>
      <c r="H3134" s="121">
        <v>3180</v>
      </c>
      <c r="I3134" s="132">
        <f t="shared" si="161"/>
        <v>2862</v>
      </c>
      <c r="J3134" s="132">
        <f t="shared" si="162"/>
        <v>2544</v>
      </c>
    </row>
    <row r="3135" s="9" customFormat="true" spans="1:10">
      <c r="A3135" s="127" t="s">
        <v>72</v>
      </c>
      <c r="B3135" s="128" t="s">
        <v>5476</v>
      </c>
      <c r="C3135" s="129" t="s">
        <v>5477</v>
      </c>
      <c r="D3135" s="128"/>
      <c r="E3135" s="128"/>
      <c r="F3135" s="127" t="s">
        <v>33</v>
      </c>
      <c r="G3135" s="128"/>
      <c r="H3135" s="127">
        <v>1910</v>
      </c>
      <c r="I3135" s="132">
        <f t="shared" si="161"/>
        <v>1719</v>
      </c>
      <c r="J3135" s="132">
        <f t="shared" si="162"/>
        <v>1528</v>
      </c>
    </row>
    <row r="3136" s="8" customFormat="true" spans="1:10">
      <c r="A3136" s="127" t="s">
        <v>72</v>
      </c>
      <c r="B3136" s="186" t="s">
        <v>5478</v>
      </c>
      <c r="C3136" s="146" t="s">
        <v>5479</v>
      </c>
      <c r="D3136" s="147" t="s">
        <v>5480</v>
      </c>
      <c r="E3136" s="128"/>
      <c r="F3136" s="127" t="s">
        <v>364</v>
      </c>
      <c r="G3136" s="128"/>
      <c r="H3136" s="134">
        <v>2366</v>
      </c>
      <c r="I3136" s="132">
        <f t="shared" si="161"/>
        <v>2129.4</v>
      </c>
      <c r="J3136" s="132">
        <f t="shared" si="162"/>
        <v>1892.8</v>
      </c>
    </row>
    <row r="3137" s="8" customFormat="true" ht="57" spans="1:10">
      <c r="A3137" s="148" t="s">
        <v>72</v>
      </c>
      <c r="B3137" s="186" t="s">
        <v>5481</v>
      </c>
      <c r="C3137" s="150" t="s">
        <v>5482</v>
      </c>
      <c r="D3137" s="147" t="s">
        <v>5483</v>
      </c>
      <c r="E3137" s="152"/>
      <c r="F3137" s="148" t="s">
        <v>33</v>
      </c>
      <c r="G3137" s="145"/>
      <c r="H3137" s="121">
        <v>5878</v>
      </c>
      <c r="I3137" s="132">
        <f t="shared" si="161"/>
        <v>5290.2</v>
      </c>
      <c r="J3137" s="132">
        <f t="shared" si="162"/>
        <v>4702.4</v>
      </c>
    </row>
    <row r="3138" s="9" customFormat="true" spans="1:10">
      <c r="A3138" s="127" t="s">
        <v>72</v>
      </c>
      <c r="B3138" s="128">
        <v>3309</v>
      </c>
      <c r="C3138" s="129" t="s">
        <v>5484</v>
      </c>
      <c r="D3138" s="128"/>
      <c r="E3138" s="128"/>
      <c r="F3138" s="127"/>
      <c r="G3138" s="128"/>
      <c r="H3138" s="127"/>
      <c r="I3138" s="132"/>
      <c r="J3138" s="132"/>
    </row>
    <row r="3139" s="9" customFormat="true" spans="1:10">
      <c r="A3139" s="127" t="s">
        <v>283</v>
      </c>
      <c r="B3139" s="128">
        <v>330900001</v>
      </c>
      <c r="C3139" s="129" t="s">
        <v>5485</v>
      </c>
      <c r="D3139" s="128"/>
      <c r="E3139" s="128"/>
      <c r="F3139" s="127" t="s">
        <v>33</v>
      </c>
      <c r="G3139" s="128"/>
      <c r="H3139" s="127">
        <v>74</v>
      </c>
      <c r="I3139" s="132">
        <f>H3139*0.9</f>
        <v>66.6</v>
      </c>
      <c r="J3139" s="121">
        <v>59.2</v>
      </c>
    </row>
    <row r="3140" s="9" customFormat="true" spans="1:10">
      <c r="A3140" s="127" t="s">
        <v>72</v>
      </c>
      <c r="B3140" s="128">
        <v>330900002</v>
      </c>
      <c r="C3140" s="129" t="s">
        <v>5486</v>
      </c>
      <c r="D3140" s="128" t="s">
        <v>3999</v>
      </c>
      <c r="E3140" s="128"/>
      <c r="F3140" s="127" t="s">
        <v>360</v>
      </c>
      <c r="G3140" s="128"/>
      <c r="H3140" s="127">
        <v>378</v>
      </c>
      <c r="I3140" s="132">
        <f>H3140*0.9</f>
        <v>340.2</v>
      </c>
      <c r="J3140" s="121">
        <v>302.4</v>
      </c>
    </row>
    <row r="3141" s="9" customFormat="true" spans="1:10">
      <c r="A3141" s="127" t="s">
        <v>72</v>
      </c>
      <c r="B3141" s="128">
        <v>330900003</v>
      </c>
      <c r="C3141" s="129" t="s">
        <v>5487</v>
      </c>
      <c r="D3141" s="128"/>
      <c r="E3141" s="128"/>
      <c r="F3141" s="127" t="s">
        <v>33</v>
      </c>
      <c r="G3141" s="128"/>
      <c r="H3141" s="143">
        <v>3923</v>
      </c>
      <c r="I3141" s="144">
        <v>3530.7</v>
      </c>
      <c r="J3141" s="144">
        <v>3138.4</v>
      </c>
    </row>
    <row r="3142" s="9" customFormat="true" spans="1:10">
      <c r="A3142" s="127" t="s">
        <v>72</v>
      </c>
      <c r="B3142" s="128">
        <v>330900006</v>
      </c>
      <c r="C3142" s="129" t="s">
        <v>5488</v>
      </c>
      <c r="D3142" s="128" t="s">
        <v>5489</v>
      </c>
      <c r="E3142" s="128"/>
      <c r="F3142" s="127" t="s">
        <v>33</v>
      </c>
      <c r="G3142" s="128"/>
      <c r="H3142" s="127">
        <v>2570</v>
      </c>
      <c r="I3142" s="132">
        <f>H3142*0.9</f>
        <v>2313</v>
      </c>
      <c r="J3142" s="132">
        <f>H3142*0.8</f>
        <v>2056</v>
      </c>
    </row>
    <row r="3143" s="9" customFormat="true" spans="1:10">
      <c r="A3143" s="127" t="s">
        <v>72</v>
      </c>
      <c r="B3143" s="128">
        <v>330900007</v>
      </c>
      <c r="C3143" s="129" t="s">
        <v>5490</v>
      </c>
      <c r="D3143" s="136"/>
      <c r="E3143" s="128"/>
      <c r="F3143" s="127" t="s">
        <v>33</v>
      </c>
      <c r="G3143" s="128"/>
      <c r="H3143" s="127">
        <v>2753</v>
      </c>
      <c r="I3143" s="132">
        <f>H3143*0.9</f>
        <v>2477.7</v>
      </c>
      <c r="J3143" s="121">
        <v>2202.4</v>
      </c>
    </row>
    <row r="3144" s="9" customFormat="true" spans="1:10">
      <c r="A3144" s="127" t="s">
        <v>72</v>
      </c>
      <c r="B3144" s="128" t="s">
        <v>5491</v>
      </c>
      <c r="C3144" s="129" t="s">
        <v>5492</v>
      </c>
      <c r="D3144" s="128"/>
      <c r="E3144" s="128"/>
      <c r="F3144" s="127" t="s">
        <v>33</v>
      </c>
      <c r="G3144" s="128"/>
      <c r="H3144" s="127">
        <v>2753</v>
      </c>
      <c r="I3144" s="132">
        <f>H3144*0.9</f>
        <v>2477.7</v>
      </c>
      <c r="J3144" s="121">
        <v>2202.4</v>
      </c>
    </row>
    <row r="3145" s="9" customFormat="true" spans="1:10">
      <c r="A3145" s="127" t="s">
        <v>72</v>
      </c>
      <c r="B3145" s="128" t="s">
        <v>5493</v>
      </c>
      <c r="C3145" s="129" t="s">
        <v>5494</v>
      </c>
      <c r="D3145" s="128"/>
      <c r="E3145" s="128"/>
      <c r="F3145" s="127" t="s">
        <v>364</v>
      </c>
      <c r="G3145" s="128"/>
      <c r="H3145" s="127">
        <v>2155</v>
      </c>
      <c r="I3145" s="132">
        <f>H3145*0.9</f>
        <v>1939.5</v>
      </c>
      <c r="J3145" s="121">
        <v>1724</v>
      </c>
    </row>
    <row r="3146" s="9" customFormat="true" spans="1:10">
      <c r="A3146" s="127" t="s">
        <v>72</v>
      </c>
      <c r="B3146" s="128">
        <v>330900009</v>
      </c>
      <c r="C3146" s="129" t="s">
        <v>5495</v>
      </c>
      <c r="D3146" s="136"/>
      <c r="E3146" s="128"/>
      <c r="F3146" s="127" t="s">
        <v>33</v>
      </c>
      <c r="G3146" s="136"/>
      <c r="H3146" s="143">
        <v>2642</v>
      </c>
      <c r="I3146" s="144">
        <v>2377.8</v>
      </c>
      <c r="J3146" s="144">
        <v>2113.6</v>
      </c>
    </row>
    <row r="3147" s="9" customFormat="true" spans="1:10">
      <c r="A3147" s="127" t="s">
        <v>72</v>
      </c>
      <c r="B3147" s="128" t="s">
        <v>5496</v>
      </c>
      <c r="C3147" s="129" t="s">
        <v>5497</v>
      </c>
      <c r="D3147" s="128"/>
      <c r="E3147" s="128"/>
      <c r="F3147" s="127" t="s">
        <v>33</v>
      </c>
      <c r="G3147" s="136"/>
      <c r="H3147" s="127">
        <v>2565</v>
      </c>
      <c r="I3147" s="132">
        <f>H3147*0.9</f>
        <v>2308.5</v>
      </c>
      <c r="J3147" s="132">
        <f t="shared" ref="J3146:J3148" si="163">H3147*0.8</f>
        <v>2052</v>
      </c>
    </row>
    <row r="3148" s="9" customFormat="true" spans="1:10">
      <c r="A3148" s="127" t="s">
        <v>72</v>
      </c>
      <c r="B3148" s="128">
        <v>330900010</v>
      </c>
      <c r="C3148" s="129" t="s">
        <v>5498</v>
      </c>
      <c r="D3148" s="128"/>
      <c r="E3148" s="128"/>
      <c r="F3148" s="127" t="s">
        <v>33</v>
      </c>
      <c r="G3148" s="136"/>
      <c r="H3148" s="127">
        <v>2185</v>
      </c>
      <c r="I3148" s="132">
        <f>H3148*0.9</f>
        <v>1966.5</v>
      </c>
      <c r="J3148" s="132">
        <f t="shared" si="163"/>
        <v>1748</v>
      </c>
    </row>
    <row r="3149" s="9" customFormat="true" spans="1:10">
      <c r="A3149" s="127" t="s">
        <v>72</v>
      </c>
      <c r="B3149" s="128">
        <v>330900011</v>
      </c>
      <c r="C3149" s="129" t="s">
        <v>5499</v>
      </c>
      <c r="D3149" s="128" t="s">
        <v>5500</v>
      </c>
      <c r="E3149" s="128" t="s">
        <v>5179</v>
      </c>
      <c r="F3149" s="127" t="s">
        <v>33</v>
      </c>
      <c r="G3149" s="128"/>
      <c r="H3149" s="127" t="s">
        <v>78</v>
      </c>
      <c r="I3149" s="127" t="s">
        <v>78</v>
      </c>
      <c r="J3149" s="127" t="s">
        <v>78</v>
      </c>
    </row>
    <row r="3150" s="9" customFormat="true" spans="1:10">
      <c r="A3150" s="127" t="s">
        <v>72</v>
      </c>
      <c r="B3150" s="128">
        <v>330900012</v>
      </c>
      <c r="C3150" s="129" t="s">
        <v>5501</v>
      </c>
      <c r="D3150" s="128"/>
      <c r="E3150" s="128"/>
      <c r="F3150" s="127" t="s">
        <v>364</v>
      </c>
      <c r="G3150" s="128"/>
      <c r="H3150" s="127" t="s">
        <v>78</v>
      </c>
      <c r="I3150" s="127" t="s">
        <v>78</v>
      </c>
      <c r="J3150" s="127" t="s">
        <v>78</v>
      </c>
    </row>
    <row r="3151" s="9" customFormat="true" spans="1:10">
      <c r="A3151" s="127" t="s">
        <v>72</v>
      </c>
      <c r="B3151" s="128">
        <v>330900013</v>
      </c>
      <c r="C3151" s="129" t="s">
        <v>5502</v>
      </c>
      <c r="D3151" s="128"/>
      <c r="E3151" s="128"/>
      <c r="F3151" s="127" t="s">
        <v>5503</v>
      </c>
      <c r="G3151" s="128"/>
      <c r="H3151" s="127">
        <v>1088</v>
      </c>
      <c r="I3151" s="132">
        <f>H3151*0.9</f>
        <v>979.2</v>
      </c>
      <c r="J3151" s="132">
        <f>H3151*0.8</f>
        <v>870.4</v>
      </c>
    </row>
    <row r="3152" s="9" customFormat="true" spans="1:10">
      <c r="A3152" s="127" t="s">
        <v>72</v>
      </c>
      <c r="B3152" s="128">
        <v>330900014</v>
      </c>
      <c r="C3152" s="129" t="s">
        <v>5504</v>
      </c>
      <c r="D3152" s="128"/>
      <c r="E3152" s="128"/>
      <c r="F3152" s="127" t="s">
        <v>364</v>
      </c>
      <c r="G3152" s="128"/>
      <c r="H3152" s="127">
        <v>1067</v>
      </c>
      <c r="I3152" s="132">
        <f>H3152*0.9</f>
        <v>960.3</v>
      </c>
      <c r="J3152" s="132">
        <f>H3152*0.8</f>
        <v>853.6</v>
      </c>
    </row>
    <row r="3153" s="9" customFormat="true" ht="28.5" spans="1:10">
      <c r="A3153" s="127" t="s">
        <v>72</v>
      </c>
      <c r="B3153" s="128">
        <v>330900015</v>
      </c>
      <c r="C3153" s="129" t="s">
        <v>5505</v>
      </c>
      <c r="D3153" s="128" t="s">
        <v>5506</v>
      </c>
      <c r="E3153" s="128"/>
      <c r="F3153" s="127" t="s">
        <v>33</v>
      </c>
      <c r="G3153" s="128"/>
      <c r="H3153" s="127" t="s">
        <v>78</v>
      </c>
      <c r="I3153" s="127" t="s">
        <v>78</v>
      </c>
      <c r="J3153" s="127" t="s">
        <v>78</v>
      </c>
    </row>
    <row r="3154" s="9" customFormat="true" ht="28.5" spans="1:10">
      <c r="A3154" s="127" t="s">
        <v>72</v>
      </c>
      <c r="B3154" s="128">
        <v>330900021</v>
      </c>
      <c r="C3154" s="129" t="s">
        <v>5507</v>
      </c>
      <c r="D3154" s="136"/>
      <c r="E3154" s="128"/>
      <c r="F3154" s="127" t="s">
        <v>33</v>
      </c>
      <c r="G3154" s="128" t="s">
        <v>3917</v>
      </c>
      <c r="H3154" s="127">
        <v>1760</v>
      </c>
      <c r="I3154" s="132">
        <f>H3154*0.9</f>
        <v>1584</v>
      </c>
      <c r="J3154" s="132">
        <f>H3154*0.8</f>
        <v>1408</v>
      </c>
    </row>
    <row r="3155" s="9" customFormat="true" spans="1:10">
      <c r="A3155" s="127" t="s">
        <v>72</v>
      </c>
      <c r="B3155" s="128" t="s">
        <v>5508</v>
      </c>
      <c r="C3155" s="129" t="s">
        <v>5509</v>
      </c>
      <c r="D3155" s="128"/>
      <c r="E3155" s="128"/>
      <c r="F3155" s="127" t="s">
        <v>33</v>
      </c>
      <c r="G3155" s="128"/>
      <c r="H3155" s="127">
        <v>1760</v>
      </c>
      <c r="I3155" s="132">
        <f>H3155*0.9</f>
        <v>1584</v>
      </c>
      <c r="J3155" s="132">
        <f>H3155*0.8</f>
        <v>1408</v>
      </c>
    </row>
    <row r="3156" s="9" customFormat="true" spans="1:10">
      <c r="A3156" s="127"/>
      <c r="B3156" s="128">
        <v>3310</v>
      </c>
      <c r="C3156" s="129" t="s">
        <v>5510</v>
      </c>
      <c r="D3156" s="128"/>
      <c r="E3156" s="128"/>
      <c r="F3156" s="127"/>
      <c r="G3156" s="128"/>
      <c r="H3156" s="127"/>
      <c r="I3156" s="132"/>
      <c r="J3156" s="132"/>
    </row>
    <row r="3157" s="9" customFormat="true" spans="1:10">
      <c r="A3157" s="127"/>
      <c r="B3157" s="128">
        <v>331001</v>
      </c>
      <c r="C3157" s="129" t="s">
        <v>5511</v>
      </c>
      <c r="D3157" s="128"/>
      <c r="E3157" s="128"/>
      <c r="F3157" s="127"/>
      <c r="G3157" s="128"/>
      <c r="H3157" s="127"/>
      <c r="I3157" s="132"/>
      <c r="J3157" s="132"/>
    </row>
    <row r="3158" s="9" customFormat="true" spans="1:10">
      <c r="A3158" s="127" t="s">
        <v>72</v>
      </c>
      <c r="B3158" s="128">
        <v>331001003</v>
      </c>
      <c r="C3158" s="129" t="s">
        <v>5512</v>
      </c>
      <c r="D3158" s="136"/>
      <c r="E3158" s="128"/>
      <c r="F3158" s="127" t="s">
        <v>33</v>
      </c>
      <c r="G3158" s="128"/>
      <c r="H3158" s="127">
        <v>1900</v>
      </c>
      <c r="I3158" s="132">
        <f>H3158*0.9</f>
        <v>1710</v>
      </c>
      <c r="J3158" s="132">
        <f>H3158*0.8</f>
        <v>1520</v>
      </c>
    </row>
    <row r="3159" s="9" customFormat="true" spans="1:10">
      <c r="A3159" s="127" t="s">
        <v>72</v>
      </c>
      <c r="B3159" s="128" t="s">
        <v>5513</v>
      </c>
      <c r="C3159" s="129" t="s">
        <v>5514</v>
      </c>
      <c r="D3159" s="128" t="s">
        <v>5515</v>
      </c>
      <c r="E3159" s="187"/>
      <c r="F3159" s="127" t="s">
        <v>33</v>
      </c>
      <c r="G3159" s="128"/>
      <c r="H3159" s="127">
        <v>1900</v>
      </c>
      <c r="I3159" s="132">
        <f>H3159*0.9</f>
        <v>1710</v>
      </c>
      <c r="J3159" s="132">
        <f>H3159*0.8</f>
        <v>1520</v>
      </c>
    </row>
    <row r="3160" s="9" customFormat="true" ht="28.5" spans="1:10">
      <c r="A3160" s="127" t="s">
        <v>72</v>
      </c>
      <c r="B3160" s="128">
        <v>331001010</v>
      </c>
      <c r="C3160" s="129" t="s">
        <v>5516</v>
      </c>
      <c r="D3160" s="128" t="s">
        <v>5517</v>
      </c>
      <c r="E3160" s="128" t="s">
        <v>5518</v>
      </c>
      <c r="F3160" s="127" t="s">
        <v>33</v>
      </c>
      <c r="G3160" s="128"/>
      <c r="H3160" s="127">
        <v>2300</v>
      </c>
      <c r="I3160" s="132">
        <f>H3160*0.9</f>
        <v>2070</v>
      </c>
      <c r="J3160" s="132">
        <f>H3160*0.8</f>
        <v>1840</v>
      </c>
    </row>
    <row r="3161" s="9" customFormat="true" spans="1:10">
      <c r="A3161" s="127"/>
      <c r="B3161" s="128">
        <v>331002</v>
      </c>
      <c r="C3161" s="129" t="s">
        <v>5519</v>
      </c>
      <c r="D3161" s="128"/>
      <c r="E3161" s="128"/>
      <c r="F3161" s="127"/>
      <c r="G3161" s="128"/>
      <c r="H3161" s="127"/>
      <c r="I3161" s="132"/>
      <c r="J3161" s="132"/>
    </row>
    <row r="3162" s="9" customFormat="true" ht="28.5" spans="1:10">
      <c r="A3162" s="127" t="s">
        <v>72</v>
      </c>
      <c r="B3162" s="51">
        <v>331002012</v>
      </c>
      <c r="C3162" s="51" t="s">
        <v>5520</v>
      </c>
      <c r="D3162" s="33"/>
      <c r="E3162" s="52"/>
      <c r="F3162" s="58" t="s">
        <v>33</v>
      </c>
      <c r="G3162" s="52" t="s">
        <v>5521</v>
      </c>
      <c r="H3162" s="119">
        <v>3362</v>
      </c>
      <c r="I3162" s="119">
        <v>3025.8</v>
      </c>
      <c r="J3162" s="119">
        <v>2689.6</v>
      </c>
    </row>
    <row r="3163" s="9" customFormat="true" spans="1:10">
      <c r="A3163" s="127" t="s">
        <v>72</v>
      </c>
      <c r="B3163" s="128" t="s">
        <v>5522</v>
      </c>
      <c r="C3163" s="129" t="s">
        <v>5523</v>
      </c>
      <c r="D3163" s="128"/>
      <c r="E3163" s="128"/>
      <c r="F3163" s="127" t="s">
        <v>33</v>
      </c>
      <c r="G3163" s="128"/>
      <c r="H3163" s="127">
        <v>2280</v>
      </c>
      <c r="I3163" s="132">
        <f>H3163*0.9</f>
        <v>2052</v>
      </c>
      <c r="J3163" s="132">
        <f>H3163*0.8</f>
        <v>1824</v>
      </c>
    </row>
    <row r="3164" s="9" customFormat="true" spans="1:10">
      <c r="A3164" s="127" t="s">
        <v>72</v>
      </c>
      <c r="B3164" s="128">
        <v>331002013</v>
      </c>
      <c r="C3164" s="129" t="s">
        <v>5524</v>
      </c>
      <c r="D3164" s="136"/>
      <c r="E3164" s="128"/>
      <c r="F3164" s="127" t="s">
        <v>33</v>
      </c>
      <c r="G3164" s="128"/>
      <c r="H3164" s="127">
        <v>1745</v>
      </c>
      <c r="I3164" s="132">
        <f>H3164*0.9</f>
        <v>1570.5</v>
      </c>
      <c r="J3164" s="132">
        <f>H3164*0.8</f>
        <v>1396</v>
      </c>
    </row>
    <row r="3165" s="9" customFormat="true" spans="1:10">
      <c r="A3165" s="127" t="s">
        <v>72</v>
      </c>
      <c r="B3165" s="128" t="s">
        <v>5525</v>
      </c>
      <c r="C3165" s="129" t="s">
        <v>5526</v>
      </c>
      <c r="D3165" s="128"/>
      <c r="E3165" s="128"/>
      <c r="F3165" s="127" t="s">
        <v>33</v>
      </c>
      <c r="G3165" s="128"/>
      <c r="H3165" s="127">
        <v>1745</v>
      </c>
      <c r="I3165" s="132">
        <f>H3165*0.9</f>
        <v>1570.5</v>
      </c>
      <c r="J3165" s="132">
        <f>H3165*0.8</f>
        <v>1396</v>
      </c>
    </row>
    <row r="3166" s="9" customFormat="true" spans="1:10">
      <c r="A3166" s="127" t="s">
        <v>72</v>
      </c>
      <c r="B3166" s="128" t="s">
        <v>5527</v>
      </c>
      <c r="C3166" s="129" t="s">
        <v>5528</v>
      </c>
      <c r="D3166" s="128"/>
      <c r="E3166" s="128"/>
      <c r="F3166" s="127" t="s">
        <v>33</v>
      </c>
      <c r="G3166" s="128"/>
      <c r="H3166" s="127">
        <v>1745</v>
      </c>
      <c r="I3166" s="132">
        <f>H3166*0.9</f>
        <v>1570.5</v>
      </c>
      <c r="J3166" s="132">
        <f>H3166*0.8</f>
        <v>1396</v>
      </c>
    </row>
    <row r="3167" s="8" customFormat="true" spans="1:10">
      <c r="A3167" s="30" t="s">
        <v>72</v>
      </c>
      <c r="B3167" s="31" t="s">
        <v>5529</v>
      </c>
      <c r="C3167" s="32" t="s">
        <v>5530</v>
      </c>
      <c r="D3167" s="33" t="s">
        <v>5531</v>
      </c>
      <c r="E3167" s="33"/>
      <c r="F3167" s="30" t="s">
        <v>33</v>
      </c>
      <c r="G3167" s="35"/>
      <c r="H3167" s="36">
        <v>1789</v>
      </c>
      <c r="I3167" s="47">
        <f>H3167*0.9</f>
        <v>1610.1</v>
      </c>
      <c r="J3167" s="47">
        <f>0.8*H3167</f>
        <v>1431.2</v>
      </c>
    </row>
    <row r="3168" s="9" customFormat="true" spans="1:10">
      <c r="A3168" s="127" t="s">
        <v>72</v>
      </c>
      <c r="B3168" s="128">
        <v>331003</v>
      </c>
      <c r="C3168" s="129" t="s">
        <v>5532</v>
      </c>
      <c r="D3168" s="128"/>
      <c r="E3168" s="128"/>
      <c r="F3168" s="127"/>
      <c r="G3168" s="128"/>
      <c r="H3168" s="127"/>
      <c r="I3168" s="132"/>
      <c r="J3168" s="132"/>
    </row>
    <row r="3169" s="9" customFormat="true" ht="28.5" spans="1:10">
      <c r="A3169" s="127" t="s">
        <v>72</v>
      </c>
      <c r="B3169" s="128" t="s">
        <v>5533</v>
      </c>
      <c r="C3169" s="129" t="s">
        <v>5534</v>
      </c>
      <c r="D3169" s="128"/>
      <c r="E3169" s="128"/>
      <c r="F3169" s="127" t="s">
        <v>33</v>
      </c>
      <c r="G3169" s="147" t="s">
        <v>3917</v>
      </c>
      <c r="H3169" s="121">
        <v>1260</v>
      </c>
      <c r="I3169" s="132">
        <f>H3169*0.9</f>
        <v>1134</v>
      </c>
      <c r="J3169" s="121">
        <v>1008</v>
      </c>
    </row>
    <row r="3170" s="9" customFormat="true" spans="1:10">
      <c r="A3170" s="127"/>
      <c r="B3170" s="128">
        <v>331004</v>
      </c>
      <c r="C3170" s="129" t="s">
        <v>5535</v>
      </c>
      <c r="D3170" s="128"/>
      <c r="E3170" s="128" t="s">
        <v>5536</v>
      </c>
      <c r="F3170" s="127"/>
      <c r="G3170" s="128"/>
      <c r="H3170" s="127"/>
      <c r="I3170" s="132"/>
      <c r="J3170" s="132"/>
    </row>
    <row r="3171" s="9" customFormat="true" spans="1:10">
      <c r="A3171" s="127" t="s">
        <v>72</v>
      </c>
      <c r="B3171" s="128">
        <v>331004001</v>
      </c>
      <c r="C3171" s="129" t="s">
        <v>5537</v>
      </c>
      <c r="D3171" s="128" t="s">
        <v>5538</v>
      </c>
      <c r="E3171" s="128"/>
      <c r="F3171" s="127" t="s">
        <v>33</v>
      </c>
      <c r="G3171" s="128"/>
      <c r="H3171" s="127">
        <v>500</v>
      </c>
      <c r="I3171" s="132">
        <f>H3171*0.9</f>
        <v>450</v>
      </c>
      <c r="J3171" s="132">
        <f>H3171*0.8</f>
        <v>400</v>
      </c>
    </row>
    <row r="3172" s="9" customFormat="true" spans="1:10">
      <c r="A3172" s="127" t="s">
        <v>72</v>
      </c>
      <c r="B3172" s="128" t="s">
        <v>5539</v>
      </c>
      <c r="C3172" s="129" t="s">
        <v>5540</v>
      </c>
      <c r="D3172" s="128"/>
      <c r="E3172" s="128"/>
      <c r="F3172" s="127" t="s">
        <v>33</v>
      </c>
      <c r="G3172" s="128"/>
      <c r="H3172" s="127">
        <v>2945</v>
      </c>
      <c r="I3172" s="132">
        <f>H3172*0.9</f>
        <v>2650.5</v>
      </c>
      <c r="J3172" s="132">
        <f>H3172*0.8</f>
        <v>2356</v>
      </c>
    </row>
    <row r="3173" s="9" customFormat="true" ht="42.75" spans="1:10">
      <c r="A3173" s="127" t="s">
        <v>72</v>
      </c>
      <c r="B3173" s="128">
        <v>331004020</v>
      </c>
      <c r="C3173" s="129" t="s">
        <v>5541</v>
      </c>
      <c r="D3173" s="128" t="s">
        <v>5542</v>
      </c>
      <c r="E3173" s="128"/>
      <c r="F3173" s="127" t="s">
        <v>33</v>
      </c>
      <c r="G3173" s="128" t="s">
        <v>5543</v>
      </c>
      <c r="H3173" s="127">
        <v>500</v>
      </c>
      <c r="I3173" s="132">
        <f>H3173*0.9</f>
        <v>450</v>
      </c>
      <c r="J3173" s="132">
        <f>H3173*0.8</f>
        <v>400</v>
      </c>
    </row>
    <row r="3174" s="9" customFormat="true" ht="28.5" spans="1:10">
      <c r="A3174" s="127" t="s">
        <v>72</v>
      </c>
      <c r="B3174" s="128" t="s">
        <v>5544</v>
      </c>
      <c r="C3174" s="129" t="s">
        <v>5545</v>
      </c>
      <c r="D3174" s="128"/>
      <c r="E3174" s="128"/>
      <c r="F3174" s="127" t="s">
        <v>33</v>
      </c>
      <c r="G3174" s="128" t="s">
        <v>5543</v>
      </c>
      <c r="H3174" s="143">
        <v>260</v>
      </c>
      <c r="I3174" s="144">
        <v>234</v>
      </c>
      <c r="J3174" s="144">
        <v>208</v>
      </c>
    </row>
    <row r="3175" s="9" customFormat="true" ht="28.5" spans="1:10">
      <c r="A3175" s="127" t="s">
        <v>72</v>
      </c>
      <c r="B3175" s="128" t="s">
        <v>5546</v>
      </c>
      <c r="C3175" s="129" t="s">
        <v>5547</v>
      </c>
      <c r="D3175" s="128"/>
      <c r="E3175" s="128"/>
      <c r="F3175" s="127" t="s">
        <v>33</v>
      </c>
      <c r="G3175" s="128" t="s">
        <v>5543</v>
      </c>
      <c r="H3175" s="143">
        <v>261</v>
      </c>
      <c r="I3175" s="144">
        <v>234.9</v>
      </c>
      <c r="J3175" s="144">
        <v>208.8</v>
      </c>
    </row>
    <row r="3176" s="9" customFormat="true" spans="1:10">
      <c r="A3176" s="127" t="s">
        <v>72</v>
      </c>
      <c r="B3176" s="128">
        <v>331004023</v>
      </c>
      <c r="C3176" s="129" t="s">
        <v>5548</v>
      </c>
      <c r="D3176" s="136"/>
      <c r="E3176" s="128"/>
      <c r="F3176" s="127" t="s">
        <v>33</v>
      </c>
      <c r="G3176" s="128"/>
      <c r="H3176" s="127">
        <v>627</v>
      </c>
      <c r="I3176" s="132">
        <f>H3176*0.9</f>
        <v>564.3</v>
      </c>
      <c r="J3176" s="132">
        <f>H3176*0.8</f>
        <v>501.6</v>
      </c>
    </row>
    <row r="3177" s="9" customFormat="true" spans="1:10">
      <c r="A3177" s="127" t="s">
        <v>72</v>
      </c>
      <c r="B3177" s="128" t="s">
        <v>5549</v>
      </c>
      <c r="C3177" s="129" t="s">
        <v>5550</v>
      </c>
      <c r="D3177" s="128"/>
      <c r="E3177" s="128"/>
      <c r="F3177" s="127" t="s">
        <v>33</v>
      </c>
      <c r="G3177" s="128"/>
      <c r="H3177" s="127">
        <v>627</v>
      </c>
      <c r="I3177" s="132">
        <f>H3177*0.9</f>
        <v>564.3</v>
      </c>
      <c r="J3177" s="132">
        <f>H3177*0.8</f>
        <v>501.6</v>
      </c>
    </row>
    <row r="3178" s="9" customFormat="true" spans="1:10">
      <c r="A3178" s="127" t="s">
        <v>72</v>
      </c>
      <c r="B3178" s="128">
        <v>331004033</v>
      </c>
      <c r="C3178" s="129" t="s">
        <v>5551</v>
      </c>
      <c r="D3178" s="128"/>
      <c r="E3178" s="128"/>
      <c r="F3178" s="127" t="s">
        <v>33</v>
      </c>
      <c r="G3178" s="128"/>
      <c r="H3178" s="127">
        <v>855</v>
      </c>
      <c r="I3178" s="132">
        <f>H3178*0.9</f>
        <v>769.5</v>
      </c>
      <c r="J3178" s="132">
        <f>H3178*0.8</f>
        <v>684</v>
      </c>
    </row>
    <row r="3179" s="9" customFormat="true" spans="1:10">
      <c r="A3179" s="127" t="s">
        <v>72</v>
      </c>
      <c r="B3179" s="128">
        <v>331004034</v>
      </c>
      <c r="C3179" s="129" t="s">
        <v>5552</v>
      </c>
      <c r="D3179" s="136"/>
      <c r="E3179" s="128"/>
      <c r="F3179" s="127" t="s">
        <v>33</v>
      </c>
      <c r="G3179" s="128"/>
      <c r="H3179" s="127">
        <v>855</v>
      </c>
      <c r="I3179" s="132">
        <f>H3179*0.9</f>
        <v>769.5</v>
      </c>
      <c r="J3179" s="132">
        <f>H3179*0.8</f>
        <v>684</v>
      </c>
    </row>
    <row r="3180" s="9" customFormat="true" spans="1:10">
      <c r="A3180" s="127" t="s">
        <v>72</v>
      </c>
      <c r="B3180" s="128" t="s">
        <v>5553</v>
      </c>
      <c r="C3180" s="129" t="s">
        <v>5554</v>
      </c>
      <c r="D3180" s="128"/>
      <c r="E3180" s="128"/>
      <c r="F3180" s="127" t="s">
        <v>33</v>
      </c>
      <c r="G3180" s="128"/>
      <c r="H3180" s="127">
        <v>855</v>
      </c>
      <c r="I3180" s="132">
        <f>H3180*0.9</f>
        <v>769.5</v>
      </c>
      <c r="J3180" s="132">
        <f>H3180*0.8</f>
        <v>684</v>
      </c>
    </row>
    <row r="3181" s="9" customFormat="true" spans="1:10">
      <c r="A3181" s="127"/>
      <c r="B3181" s="128">
        <v>331005</v>
      </c>
      <c r="C3181" s="129" t="s">
        <v>5555</v>
      </c>
      <c r="D3181" s="128"/>
      <c r="E3181" s="128"/>
      <c r="F3181" s="127"/>
      <c r="G3181" s="128"/>
      <c r="H3181" s="127"/>
      <c r="I3181" s="132"/>
      <c r="J3181" s="132"/>
    </row>
    <row r="3182" s="9" customFormat="true" spans="1:10">
      <c r="A3182" s="127" t="s">
        <v>72</v>
      </c>
      <c r="B3182" s="128">
        <v>331005002</v>
      </c>
      <c r="C3182" s="129" t="s">
        <v>5556</v>
      </c>
      <c r="D3182" s="136"/>
      <c r="E3182" s="128"/>
      <c r="F3182" s="127" t="s">
        <v>33</v>
      </c>
      <c r="G3182" s="128"/>
      <c r="H3182" s="127">
        <v>1250</v>
      </c>
      <c r="I3182" s="132">
        <f>H3182*0.9</f>
        <v>1125</v>
      </c>
      <c r="J3182" s="132">
        <f>H3182*0.8</f>
        <v>1000</v>
      </c>
    </row>
    <row r="3183" s="9" customFormat="true" spans="1:10">
      <c r="A3183" s="127" t="s">
        <v>72</v>
      </c>
      <c r="B3183" s="128">
        <v>331005003</v>
      </c>
      <c r="C3183" s="129" t="s">
        <v>5557</v>
      </c>
      <c r="D3183" s="128"/>
      <c r="E3183" s="128"/>
      <c r="F3183" s="127" t="s">
        <v>33</v>
      </c>
      <c r="G3183" s="128"/>
      <c r="H3183" s="127">
        <v>2000</v>
      </c>
      <c r="I3183" s="132">
        <f>H3183*0.9</f>
        <v>1800</v>
      </c>
      <c r="J3183" s="132">
        <f>H3183*0.8</f>
        <v>1600</v>
      </c>
    </row>
    <row r="3184" s="9" customFormat="true" spans="1:10">
      <c r="A3184" s="127" t="s">
        <v>72</v>
      </c>
      <c r="B3184" s="128">
        <v>331005008</v>
      </c>
      <c r="C3184" s="129" t="s">
        <v>5558</v>
      </c>
      <c r="D3184" s="128"/>
      <c r="E3184" s="128" t="s">
        <v>5559</v>
      </c>
      <c r="F3184" s="127" t="s">
        <v>33</v>
      </c>
      <c r="G3184" s="128"/>
      <c r="H3184" s="127">
        <v>1900</v>
      </c>
      <c r="I3184" s="132">
        <f t="shared" ref="I3184:I3205" si="164">H3184*0.9</f>
        <v>1710</v>
      </c>
      <c r="J3184" s="132">
        <f t="shared" ref="J3184:J3205" si="165">H3184*0.8</f>
        <v>1520</v>
      </c>
    </row>
    <row r="3185" s="9" customFormat="true" ht="28.5" spans="1:10">
      <c r="A3185" s="127" t="s">
        <v>72</v>
      </c>
      <c r="B3185" s="128">
        <v>331005009</v>
      </c>
      <c r="C3185" s="129" t="s">
        <v>5560</v>
      </c>
      <c r="D3185" s="128"/>
      <c r="E3185" s="128" t="s">
        <v>5561</v>
      </c>
      <c r="F3185" s="127" t="s">
        <v>33</v>
      </c>
      <c r="G3185" s="128"/>
      <c r="H3185" s="127">
        <v>1900</v>
      </c>
      <c r="I3185" s="132">
        <f t="shared" si="164"/>
        <v>1710</v>
      </c>
      <c r="J3185" s="132">
        <f t="shared" si="165"/>
        <v>1520</v>
      </c>
    </row>
    <row r="3186" s="9" customFormat="true" spans="1:10">
      <c r="A3186" s="127" t="s">
        <v>72</v>
      </c>
      <c r="B3186" s="128">
        <v>331005010</v>
      </c>
      <c r="C3186" s="129" t="s">
        <v>5562</v>
      </c>
      <c r="D3186" s="128" t="s">
        <v>5563</v>
      </c>
      <c r="E3186" s="128"/>
      <c r="F3186" s="127" t="s">
        <v>33</v>
      </c>
      <c r="G3186" s="136"/>
      <c r="H3186" s="127">
        <v>2000</v>
      </c>
      <c r="I3186" s="132">
        <f t="shared" si="164"/>
        <v>1800</v>
      </c>
      <c r="J3186" s="132">
        <f t="shared" si="165"/>
        <v>1600</v>
      </c>
    </row>
    <row r="3187" s="9" customFormat="true" spans="1:10">
      <c r="A3187" s="127" t="s">
        <v>72</v>
      </c>
      <c r="B3187" s="128" t="s">
        <v>5564</v>
      </c>
      <c r="C3187" s="129" t="s">
        <v>5565</v>
      </c>
      <c r="D3187" s="128" t="s">
        <v>5563</v>
      </c>
      <c r="E3187" s="128"/>
      <c r="F3187" s="127" t="s">
        <v>33</v>
      </c>
      <c r="G3187" s="128"/>
      <c r="H3187" s="127">
        <v>200</v>
      </c>
      <c r="I3187" s="132">
        <f t="shared" si="164"/>
        <v>180</v>
      </c>
      <c r="J3187" s="132">
        <f t="shared" si="165"/>
        <v>160</v>
      </c>
    </row>
    <row r="3188" s="9" customFormat="true" ht="28.5" spans="1:10">
      <c r="A3188" s="127" t="s">
        <v>72</v>
      </c>
      <c r="B3188" s="128" t="s">
        <v>5566</v>
      </c>
      <c r="C3188" s="129" t="s">
        <v>5567</v>
      </c>
      <c r="D3188" s="128" t="s">
        <v>5563</v>
      </c>
      <c r="E3188" s="128"/>
      <c r="F3188" s="127" t="s">
        <v>33</v>
      </c>
      <c r="G3188" s="128"/>
      <c r="H3188" s="127">
        <v>500</v>
      </c>
      <c r="I3188" s="132">
        <f t="shared" si="164"/>
        <v>450</v>
      </c>
      <c r="J3188" s="132">
        <f t="shared" si="165"/>
        <v>400</v>
      </c>
    </row>
    <row r="3189" s="9" customFormat="true" spans="1:10">
      <c r="A3189" s="127" t="s">
        <v>72</v>
      </c>
      <c r="B3189" s="128" t="s">
        <v>5568</v>
      </c>
      <c r="C3189" s="129" t="s">
        <v>5569</v>
      </c>
      <c r="D3189" s="128" t="s">
        <v>5563</v>
      </c>
      <c r="E3189" s="128"/>
      <c r="F3189" s="127" t="s">
        <v>33</v>
      </c>
      <c r="G3189" s="128"/>
      <c r="H3189" s="127">
        <v>100</v>
      </c>
      <c r="I3189" s="132">
        <f t="shared" si="164"/>
        <v>90</v>
      </c>
      <c r="J3189" s="132">
        <f t="shared" si="165"/>
        <v>80</v>
      </c>
    </row>
    <row r="3190" s="9" customFormat="true" spans="1:10">
      <c r="A3190" s="127" t="s">
        <v>72</v>
      </c>
      <c r="B3190" s="128" t="s">
        <v>5570</v>
      </c>
      <c r="C3190" s="129" t="s">
        <v>5571</v>
      </c>
      <c r="D3190" s="128" t="s">
        <v>5563</v>
      </c>
      <c r="E3190" s="128"/>
      <c r="F3190" s="127" t="s">
        <v>33</v>
      </c>
      <c r="G3190" s="128"/>
      <c r="H3190" s="127">
        <v>100</v>
      </c>
      <c r="I3190" s="132">
        <f t="shared" si="164"/>
        <v>90</v>
      </c>
      <c r="J3190" s="132">
        <f t="shared" si="165"/>
        <v>80</v>
      </c>
    </row>
    <row r="3191" s="9" customFormat="true" spans="1:10">
      <c r="A3191" s="127" t="s">
        <v>72</v>
      </c>
      <c r="B3191" s="128">
        <v>331005011</v>
      </c>
      <c r="C3191" s="129" t="s">
        <v>5572</v>
      </c>
      <c r="D3191" s="128"/>
      <c r="E3191" s="128"/>
      <c r="F3191" s="127" t="s">
        <v>33</v>
      </c>
      <c r="G3191" s="128"/>
      <c r="H3191" s="127">
        <v>2000</v>
      </c>
      <c r="I3191" s="132">
        <f t="shared" si="164"/>
        <v>1800</v>
      </c>
      <c r="J3191" s="132">
        <f t="shared" si="165"/>
        <v>1600</v>
      </c>
    </row>
    <row r="3192" s="9" customFormat="true" spans="1:10">
      <c r="A3192" s="127" t="s">
        <v>72</v>
      </c>
      <c r="B3192" s="128">
        <v>331005012</v>
      </c>
      <c r="C3192" s="129" t="s">
        <v>5573</v>
      </c>
      <c r="D3192" s="128"/>
      <c r="E3192" s="128"/>
      <c r="F3192" s="127" t="s">
        <v>33</v>
      </c>
      <c r="G3192" s="128"/>
      <c r="H3192" s="127">
        <v>2000</v>
      </c>
      <c r="I3192" s="132">
        <f t="shared" si="164"/>
        <v>1800</v>
      </c>
      <c r="J3192" s="132">
        <f t="shared" si="165"/>
        <v>1600</v>
      </c>
    </row>
    <row r="3193" s="9" customFormat="true" spans="1:10">
      <c r="A3193" s="127" t="s">
        <v>72</v>
      </c>
      <c r="B3193" s="128">
        <v>331005021</v>
      </c>
      <c r="C3193" s="129" t="s">
        <v>5574</v>
      </c>
      <c r="D3193" s="136"/>
      <c r="E3193" s="128" t="s">
        <v>5575</v>
      </c>
      <c r="F3193" s="127" t="s">
        <v>33</v>
      </c>
      <c r="G3193" s="128"/>
      <c r="H3193" s="127">
        <v>1900</v>
      </c>
      <c r="I3193" s="132">
        <f t="shared" si="164"/>
        <v>1710</v>
      </c>
      <c r="J3193" s="132">
        <f t="shared" si="165"/>
        <v>1520</v>
      </c>
    </row>
    <row r="3194" s="9" customFormat="true" spans="1:10">
      <c r="A3194" s="127" t="s">
        <v>72</v>
      </c>
      <c r="B3194" s="128">
        <v>331005025</v>
      </c>
      <c r="C3194" s="129" t="s">
        <v>5576</v>
      </c>
      <c r="D3194" s="128"/>
      <c r="E3194" s="128"/>
      <c r="F3194" s="127" t="s">
        <v>33</v>
      </c>
      <c r="G3194" s="128"/>
      <c r="H3194" s="127">
        <v>1800</v>
      </c>
      <c r="I3194" s="132">
        <f t="shared" si="164"/>
        <v>1620</v>
      </c>
      <c r="J3194" s="132">
        <f t="shared" si="165"/>
        <v>1440</v>
      </c>
    </row>
    <row r="3195" s="9" customFormat="true" spans="1:10">
      <c r="A3195" s="127" t="s">
        <v>72</v>
      </c>
      <c r="B3195" s="128">
        <v>331005026</v>
      </c>
      <c r="C3195" s="129" t="s">
        <v>5577</v>
      </c>
      <c r="D3195" s="128"/>
      <c r="E3195" s="128"/>
      <c r="F3195" s="127" t="s">
        <v>33</v>
      </c>
      <c r="G3195" s="128"/>
      <c r="H3195" s="127">
        <v>1900</v>
      </c>
      <c r="I3195" s="132">
        <f t="shared" si="164"/>
        <v>1710</v>
      </c>
      <c r="J3195" s="132">
        <f t="shared" si="165"/>
        <v>1520</v>
      </c>
    </row>
    <row r="3196" s="9" customFormat="true" spans="1:10">
      <c r="A3196" s="127" t="s">
        <v>72</v>
      </c>
      <c r="B3196" s="128">
        <v>331005027</v>
      </c>
      <c r="C3196" s="129" t="s">
        <v>5578</v>
      </c>
      <c r="D3196" s="128"/>
      <c r="E3196" s="128"/>
      <c r="F3196" s="127" t="s">
        <v>33</v>
      </c>
      <c r="G3196" s="128"/>
      <c r="H3196" s="127">
        <v>1900</v>
      </c>
      <c r="I3196" s="132">
        <f t="shared" si="164"/>
        <v>1710</v>
      </c>
      <c r="J3196" s="132">
        <f t="shared" si="165"/>
        <v>1520</v>
      </c>
    </row>
    <row r="3197" s="9" customFormat="true" ht="28.5" spans="1:10">
      <c r="A3197" s="127" t="s">
        <v>72</v>
      </c>
      <c r="B3197" s="128" t="s">
        <v>5579</v>
      </c>
      <c r="C3197" s="129" t="s">
        <v>5580</v>
      </c>
      <c r="D3197" s="128"/>
      <c r="E3197" s="128"/>
      <c r="F3197" s="127" t="s">
        <v>33</v>
      </c>
      <c r="G3197" s="128"/>
      <c r="H3197" s="127">
        <v>1980</v>
      </c>
      <c r="I3197" s="132">
        <f t="shared" si="164"/>
        <v>1782</v>
      </c>
      <c r="J3197" s="132">
        <f t="shared" si="165"/>
        <v>1584</v>
      </c>
    </row>
    <row r="3198" s="9" customFormat="true" spans="1:10">
      <c r="A3198" s="127" t="s">
        <v>72</v>
      </c>
      <c r="B3198" s="128">
        <v>331006</v>
      </c>
      <c r="C3198" s="129" t="s">
        <v>5581</v>
      </c>
      <c r="D3198" s="128"/>
      <c r="E3198" s="128" t="s">
        <v>5536</v>
      </c>
      <c r="F3198" s="127"/>
      <c r="G3198" s="128"/>
      <c r="H3198" s="127"/>
      <c r="I3198" s="132"/>
      <c r="J3198" s="132"/>
    </row>
    <row r="3199" s="9" customFormat="true" spans="1:10">
      <c r="A3199" s="127" t="s">
        <v>72</v>
      </c>
      <c r="B3199" s="128" t="s">
        <v>5582</v>
      </c>
      <c r="C3199" s="129" t="s">
        <v>5583</v>
      </c>
      <c r="D3199" s="128"/>
      <c r="E3199" s="128"/>
      <c r="F3199" s="127" t="s">
        <v>33</v>
      </c>
      <c r="G3199" s="128"/>
      <c r="H3199" s="127">
        <v>2404</v>
      </c>
      <c r="I3199" s="132">
        <f>H3199*0.9</f>
        <v>2163.6</v>
      </c>
      <c r="J3199" s="132">
        <f>H3199*0.8</f>
        <v>1923.2</v>
      </c>
    </row>
    <row r="3200" s="9" customFormat="true" ht="28.5" spans="1:10">
      <c r="A3200" s="127" t="s">
        <v>72</v>
      </c>
      <c r="B3200" s="128">
        <v>331006007</v>
      </c>
      <c r="C3200" s="129" t="s">
        <v>5584</v>
      </c>
      <c r="D3200" s="128" t="s">
        <v>5585</v>
      </c>
      <c r="E3200" s="128"/>
      <c r="F3200" s="127" t="s">
        <v>33</v>
      </c>
      <c r="G3200" s="128"/>
      <c r="H3200" s="127">
        <v>1425</v>
      </c>
      <c r="I3200" s="132">
        <f>H3200*0.9</f>
        <v>1282.5</v>
      </c>
      <c r="J3200" s="132">
        <f>H3200*0.8</f>
        <v>1140</v>
      </c>
    </row>
    <row r="3201" s="9" customFormat="true" spans="1:10">
      <c r="A3201" s="127" t="s">
        <v>72</v>
      </c>
      <c r="B3201" s="128" t="s">
        <v>5586</v>
      </c>
      <c r="C3201" s="129" t="s">
        <v>5587</v>
      </c>
      <c r="D3201" s="128"/>
      <c r="E3201" s="128"/>
      <c r="F3201" s="127" t="s">
        <v>33</v>
      </c>
      <c r="G3201" s="128"/>
      <c r="H3201" s="127">
        <v>1650</v>
      </c>
      <c r="I3201" s="132">
        <f>H3201*0.9</f>
        <v>1485</v>
      </c>
      <c r="J3201" s="132">
        <f>H3201*0.8</f>
        <v>1320</v>
      </c>
    </row>
    <row r="3202" s="9" customFormat="true" spans="1:10">
      <c r="A3202" s="127" t="s">
        <v>72</v>
      </c>
      <c r="B3202" s="128">
        <v>331006018</v>
      </c>
      <c r="C3202" s="129" t="s">
        <v>5588</v>
      </c>
      <c r="D3202" s="128"/>
      <c r="E3202" s="128" t="s">
        <v>4376</v>
      </c>
      <c r="F3202" s="127" t="s">
        <v>33</v>
      </c>
      <c r="G3202" s="128"/>
      <c r="H3202" s="127">
        <v>2945</v>
      </c>
      <c r="I3202" s="132">
        <f>H3202*0.9</f>
        <v>2650.5</v>
      </c>
      <c r="J3202" s="132">
        <f>H3202*0.8</f>
        <v>2356</v>
      </c>
    </row>
    <row r="3203" s="9" customFormat="true" spans="1:10">
      <c r="A3203" s="127"/>
      <c r="B3203" s="128">
        <v>331007</v>
      </c>
      <c r="C3203" s="129" t="s">
        <v>5589</v>
      </c>
      <c r="D3203" s="128"/>
      <c r="E3203" s="128"/>
      <c r="F3203" s="127"/>
      <c r="G3203" s="128"/>
      <c r="H3203" s="127"/>
      <c r="I3203" s="132"/>
      <c r="J3203" s="132"/>
    </row>
    <row r="3204" s="9" customFormat="true" spans="1:10">
      <c r="A3204" s="127" t="s">
        <v>72</v>
      </c>
      <c r="B3204" s="128">
        <v>331007001</v>
      </c>
      <c r="C3204" s="129" t="s">
        <v>5590</v>
      </c>
      <c r="D3204" s="128" t="s">
        <v>3999</v>
      </c>
      <c r="E3204" s="128"/>
      <c r="F3204" s="127" t="s">
        <v>33</v>
      </c>
      <c r="G3204" s="128"/>
      <c r="H3204" s="127">
        <v>950</v>
      </c>
      <c r="I3204" s="132">
        <f>H3204*0.9</f>
        <v>855</v>
      </c>
      <c r="J3204" s="132">
        <f>H3204*0.8</f>
        <v>760</v>
      </c>
    </row>
    <row r="3205" s="9" customFormat="true" spans="1:10">
      <c r="A3205" s="127" t="s">
        <v>72</v>
      </c>
      <c r="B3205" s="128">
        <v>331007017</v>
      </c>
      <c r="C3205" s="129" t="s">
        <v>5591</v>
      </c>
      <c r="D3205" s="128" t="s">
        <v>4375</v>
      </c>
      <c r="E3205" s="128"/>
      <c r="F3205" s="127" t="s">
        <v>33</v>
      </c>
      <c r="G3205" s="128"/>
      <c r="H3205" s="127">
        <v>3800</v>
      </c>
      <c r="I3205" s="132">
        <f>H3205*0.9</f>
        <v>3420</v>
      </c>
      <c r="J3205" s="132">
        <f>H3205*0.8</f>
        <v>3040</v>
      </c>
    </row>
    <row r="3206" s="9" customFormat="true" spans="1:10">
      <c r="A3206" s="127" t="s">
        <v>72</v>
      </c>
      <c r="B3206" s="128" t="s">
        <v>5592</v>
      </c>
      <c r="C3206" s="129" t="s">
        <v>5593</v>
      </c>
      <c r="D3206" s="128"/>
      <c r="E3206" s="128"/>
      <c r="F3206" s="127" t="s">
        <v>33</v>
      </c>
      <c r="G3206" s="128"/>
      <c r="H3206" s="127">
        <v>3325</v>
      </c>
      <c r="I3206" s="132">
        <f>H3206*0.9</f>
        <v>2992.5</v>
      </c>
      <c r="J3206" s="132">
        <f>H3206*0.8</f>
        <v>2660</v>
      </c>
    </row>
    <row r="3207" s="9" customFormat="true" spans="1:10">
      <c r="A3207" s="127" t="s">
        <v>72</v>
      </c>
      <c r="B3207" s="128">
        <v>331008</v>
      </c>
      <c r="C3207" s="129" t="s">
        <v>5594</v>
      </c>
      <c r="D3207" s="128"/>
      <c r="E3207" s="128"/>
      <c r="F3207" s="127"/>
      <c r="G3207" s="128"/>
      <c r="H3207" s="127"/>
      <c r="I3207" s="132"/>
      <c r="J3207" s="132"/>
    </row>
    <row r="3208" s="9" customFormat="true" spans="1:10">
      <c r="A3208" s="127" t="s">
        <v>72</v>
      </c>
      <c r="B3208" s="128">
        <v>331008013</v>
      </c>
      <c r="C3208" s="129" t="s">
        <v>5595</v>
      </c>
      <c r="D3208" s="128" t="s">
        <v>5596</v>
      </c>
      <c r="E3208" s="128"/>
      <c r="F3208" s="127" t="s">
        <v>33</v>
      </c>
      <c r="G3208" s="136"/>
      <c r="H3208" s="127">
        <v>855</v>
      </c>
      <c r="I3208" s="132">
        <f t="shared" ref="I3208:I3224" si="166">H3208*0.9</f>
        <v>769.5</v>
      </c>
      <c r="J3208" s="132">
        <f>H3208*0.8</f>
        <v>684</v>
      </c>
    </row>
    <row r="3209" s="9" customFormat="true" spans="1:10">
      <c r="A3209" s="127" t="s">
        <v>72</v>
      </c>
      <c r="B3209" s="128" t="s">
        <v>5597</v>
      </c>
      <c r="C3209" s="129" t="s">
        <v>5598</v>
      </c>
      <c r="D3209" s="128"/>
      <c r="E3209" s="128"/>
      <c r="F3209" s="127" t="s">
        <v>33</v>
      </c>
      <c r="G3209" s="128"/>
      <c r="H3209" s="127">
        <v>200</v>
      </c>
      <c r="I3209" s="132">
        <f t="shared" si="166"/>
        <v>180</v>
      </c>
      <c r="J3209" s="132">
        <f>H3209*0.8</f>
        <v>160</v>
      </c>
    </row>
    <row r="3210" s="9" customFormat="true" ht="28.5" spans="1:10">
      <c r="A3210" s="127" t="s">
        <v>72</v>
      </c>
      <c r="B3210" s="128" t="s">
        <v>5599</v>
      </c>
      <c r="C3210" s="129" t="s">
        <v>5600</v>
      </c>
      <c r="D3210" s="128"/>
      <c r="E3210" s="128"/>
      <c r="F3210" s="127" t="s">
        <v>33</v>
      </c>
      <c r="G3210" s="128"/>
      <c r="H3210" s="127">
        <v>500</v>
      </c>
      <c r="I3210" s="132">
        <f t="shared" si="166"/>
        <v>450</v>
      </c>
      <c r="J3210" s="132">
        <f>H3210*0.8</f>
        <v>400</v>
      </c>
    </row>
    <row r="3211" s="9" customFormat="true" ht="28.5" spans="1:10">
      <c r="A3211" s="127" t="s">
        <v>72</v>
      </c>
      <c r="B3211" s="128">
        <v>331008015</v>
      </c>
      <c r="C3211" s="129" t="s">
        <v>5601</v>
      </c>
      <c r="D3211" s="128" t="s">
        <v>5602</v>
      </c>
      <c r="E3211" s="128"/>
      <c r="F3211" s="127" t="s">
        <v>33</v>
      </c>
      <c r="G3211" s="128"/>
      <c r="H3211" s="127">
        <v>2306</v>
      </c>
      <c r="I3211" s="132">
        <f t="shared" si="166"/>
        <v>2075.4</v>
      </c>
      <c r="J3211" s="121">
        <v>1844.8</v>
      </c>
    </row>
    <row r="3212" s="9" customFormat="true" spans="1:10">
      <c r="A3212" s="127" t="s">
        <v>72</v>
      </c>
      <c r="B3212" s="128">
        <v>331008016</v>
      </c>
      <c r="C3212" s="129" t="s">
        <v>5603</v>
      </c>
      <c r="D3212" s="128"/>
      <c r="E3212" s="128"/>
      <c r="F3212" s="127" t="s">
        <v>33</v>
      </c>
      <c r="G3212" s="128"/>
      <c r="H3212" s="127">
        <v>1900</v>
      </c>
      <c r="I3212" s="132">
        <f t="shared" si="166"/>
        <v>1710</v>
      </c>
      <c r="J3212" s="132">
        <f t="shared" ref="J3212:J3218" si="167">H3212*0.8</f>
        <v>1520</v>
      </c>
    </row>
    <row r="3213" s="9" customFormat="true" spans="1:10">
      <c r="A3213" s="127" t="s">
        <v>72</v>
      </c>
      <c r="B3213" s="128">
        <v>331008018</v>
      </c>
      <c r="C3213" s="129" t="s">
        <v>5604</v>
      </c>
      <c r="D3213" s="128" t="s">
        <v>5605</v>
      </c>
      <c r="E3213" s="128"/>
      <c r="F3213" s="127" t="s">
        <v>33</v>
      </c>
      <c r="G3213" s="128"/>
      <c r="H3213" s="127">
        <v>1090</v>
      </c>
      <c r="I3213" s="132">
        <f t="shared" si="166"/>
        <v>981</v>
      </c>
      <c r="J3213" s="132">
        <f t="shared" si="167"/>
        <v>872</v>
      </c>
    </row>
    <row r="3214" s="9" customFormat="true" spans="1:10">
      <c r="A3214" s="127" t="s">
        <v>72</v>
      </c>
      <c r="B3214" s="128">
        <v>331008019</v>
      </c>
      <c r="C3214" s="129" t="s">
        <v>5606</v>
      </c>
      <c r="D3214" s="128"/>
      <c r="E3214" s="128"/>
      <c r="F3214" s="127" t="s">
        <v>33</v>
      </c>
      <c r="G3214" s="128"/>
      <c r="H3214" s="127">
        <v>1425</v>
      </c>
      <c r="I3214" s="132">
        <f t="shared" si="166"/>
        <v>1282.5</v>
      </c>
      <c r="J3214" s="132">
        <f t="shared" si="167"/>
        <v>1140</v>
      </c>
    </row>
    <row r="3215" s="9" customFormat="true" spans="1:10">
      <c r="A3215" s="127" t="s">
        <v>72</v>
      </c>
      <c r="B3215" s="128">
        <v>331008023</v>
      </c>
      <c r="C3215" s="129" t="s">
        <v>5607</v>
      </c>
      <c r="D3215" s="128" t="s">
        <v>5608</v>
      </c>
      <c r="E3215" s="128" t="s">
        <v>5518</v>
      </c>
      <c r="F3215" s="127" t="s">
        <v>33</v>
      </c>
      <c r="G3215" s="128"/>
      <c r="H3215" s="127">
        <v>2185</v>
      </c>
      <c r="I3215" s="132">
        <f t="shared" si="166"/>
        <v>1966.5</v>
      </c>
      <c r="J3215" s="132">
        <f t="shared" si="167"/>
        <v>1748</v>
      </c>
    </row>
    <row r="3216" s="9" customFormat="true" spans="1:10">
      <c r="A3216" s="127" t="s">
        <v>72</v>
      </c>
      <c r="B3216" s="128" t="s">
        <v>5609</v>
      </c>
      <c r="C3216" s="129" t="s">
        <v>5610</v>
      </c>
      <c r="D3216" s="128"/>
      <c r="E3216" s="128" t="s">
        <v>5518</v>
      </c>
      <c r="F3216" s="127" t="s">
        <v>33</v>
      </c>
      <c r="G3216" s="128"/>
      <c r="H3216" s="127">
        <v>2185</v>
      </c>
      <c r="I3216" s="132">
        <f t="shared" si="166"/>
        <v>1966.5</v>
      </c>
      <c r="J3216" s="132">
        <f t="shared" si="167"/>
        <v>1748</v>
      </c>
    </row>
    <row r="3217" s="9" customFormat="true" ht="42.75" spans="1:10">
      <c r="A3217" s="127" t="s">
        <v>72</v>
      </c>
      <c r="B3217" s="128">
        <v>331008024</v>
      </c>
      <c r="C3217" s="129" t="s">
        <v>5611</v>
      </c>
      <c r="D3217" s="128" t="s">
        <v>5612</v>
      </c>
      <c r="E3217" s="128"/>
      <c r="F3217" s="127" t="s">
        <v>33</v>
      </c>
      <c r="G3217" s="128"/>
      <c r="H3217" s="127">
        <v>2800</v>
      </c>
      <c r="I3217" s="132">
        <f t="shared" si="166"/>
        <v>2520</v>
      </c>
      <c r="J3217" s="132">
        <f t="shared" si="167"/>
        <v>2240</v>
      </c>
    </row>
    <row r="3218" s="9" customFormat="true" ht="42.75" spans="1:10">
      <c r="A3218" s="127" t="s">
        <v>72</v>
      </c>
      <c r="B3218" s="128">
        <v>331008025</v>
      </c>
      <c r="C3218" s="129" t="s">
        <v>5613</v>
      </c>
      <c r="D3218" s="128" t="s">
        <v>5614</v>
      </c>
      <c r="E3218" s="128"/>
      <c r="F3218" s="127" t="s">
        <v>33</v>
      </c>
      <c r="G3218" s="128"/>
      <c r="H3218" s="127">
        <v>2850</v>
      </c>
      <c r="I3218" s="132">
        <f t="shared" si="166"/>
        <v>2565</v>
      </c>
      <c r="J3218" s="132">
        <f t="shared" si="167"/>
        <v>2280</v>
      </c>
    </row>
    <row r="3219" s="9" customFormat="true" ht="28.5" spans="1:10">
      <c r="A3219" s="127" t="s">
        <v>72</v>
      </c>
      <c r="B3219" s="128">
        <v>331008026</v>
      </c>
      <c r="C3219" s="129" t="s">
        <v>5615</v>
      </c>
      <c r="D3219" s="128" t="s">
        <v>5616</v>
      </c>
      <c r="E3219" s="128" t="s">
        <v>5536</v>
      </c>
      <c r="F3219" s="127" t="s">
        <v>33</v>
      </c>
      <c r="G3219" s="136"/>
      <c r="H3219" s="127">
        <v>2480</v>
      </c>
      <c r="I3219" s="132">
        <f t="shared" si="166"/>
        <v>2232</v>
      </c>
      <c r="J3219" s="121">
        <v>1984</v>
      </c>
    </row>
    <row r="3220" s="9" customFormat="true" spans="1:10">
      <c r="A3220" s="127" t="s">
        <v>72</v>
      </c>
      <c r="B3220" s="128" t="s">
        <v>5617</v>
      </c>
      <c r="C3220" s="129" t="s">
        <v>5618</v>
      </c>
      <c r="D3220" s="128"/>
      <c r="E3220" s="128" t="s">
        <v>5536</v>
      </c>
      <c r="F3220" s="127" t="s">
        <v>33</v>
      </c>
      <c r="G3220" s="128"/>
      <c r="H3220" s="127">
        <v>2976</v>
      </c>
      <c r="I3220" s="132">
        <f t="shared" si="166"/>
        <v>2678.4</v>
      </c>
      <c r="J3220" s="121">
        <v>2380.8</v>
      </c>
    </row>
    <row r="3221" s="9" customFormat="true" spans="1:10">
      <c r="A3221" s="127" t="s">
        <v>72</v>
      </c>
      <c r="B3221" s="128">
        <v>331008027</v>
      </c>
      <c r="C3221" s="129" t="s">
        <v>5619</v>
      </c>
      <c r="D3221" s="128"/>
      <c r="E3221" s="128"/>
      <c r="F3221" s="127" t="s">
        <v>33</v>
      </c>
      <c r="G3221" s="128"/>
      <c r="H3221" s="127">
        <v>2280</v>
      </c>
      <c r="I3221" s="132">
        <f t="shared" si="166"/>
        <v>2052</v>
      </c>
      <c r="J3221" s="132">
        <f>H3221*0.8</f>
        <v>1824</v>
      </c>
    </row>
    <row r="3222" s="9" customFormat="true" ht="28.5" spans="1:10">
      <c r="A3222" s="127" t="s">
        <v>72</v>
      </c>
      <c r="B3222" s="128">
        <v>331008028</v>
      </c>
      <c r="C3222" s="129" t="s">
        <v>5620</v>
      </c>
      <c r="D3222" s="128" t="s">
        <v>5621</v>
      </c>
      <c r="E3222" s="128" t="s">
        <v>5622</v>
      </c>
      <c r="F3222" s="127" t="s">
        <v>33</v>
      </c>
      <c r="G3222" s="128"/>
      <c r="H3222" s="127">
        <v>1140</v>
      </c>
      <c r="I3222" s="132">
        <f t="shared" si="166"/>
        <v>1026</v>
      </c>
      <c r="J3222" s="132">
        <f>H3222*0.8</f>
        <v>912</v>
      </c>
    </row>
    <row r="3223" s="9" customFormat="true" spans="1:10">
      <c r="A3223" s="127" t="s">
        <v>72</v>
      </c>
      <c r="B3223" s="128">
        <v>331008029</v>
      </c>
      <c r="C3223" s="129" t="s">
        <v>5623</v>
      </c>
      <c r="D3223" s="128"/>
      <c r="E3223" s="128"/>
      <c r="F3223" s="127" t="s">
        <v>33</v>
      </c>
      <c r="G3223" s="128"/>
      <c r="H3223" s="127">
        <v>1425</v>
      </c>
      <c r="I3223" s="132">
        <f t="shared" si="166"/>
        <v>1282.5</v>
      </c>
      <c r="J3223" s="132">
        <f>H3223*0.8</f>
        <v>1140</v>
      </c>
    </row>
    <row r="3224" s="8" customFormat="true" ht="31.5" spans="1:10">
      <c r="A3224" s="121" t="s">
        <v>72</v>
      </c>
      <c r="B3224" s="186" t="s">
        <v>5624</v>
      </c>
      <c r="C3224" s="146" t="s">
        <v>5625</v>
      </c>
      <c r="D3224" s="97" t="s">
        <v>5626</v>
      </c>
      <c r="E3224" s="147"/>
      <c r="F3224" s="121" t="s">
        <v>33</v>
      </c>
      <c r="G3224" s="128"/>
      <c r="H3224" s="132">
        <v>1904</v>
      </c>
      <c r="I3224" s="132">
        <f t="shared" si="166"/>
        <v>1713.6</v>
      </c>
      <c r="J3224" s="132">
        <f>H3224*0.8</f>
        <v>1523.2</v>
      </c>
    </row>
    <row r="3225" s="8" customFormat="true" ht="42.75" spans="1:10">
      <c r="A3225" s="148" t="s">
        <v>72</v>
      </c>
      <c r="B3225" s="186" t="s">
        <v>5627</v>
      </c>
      <c r="C3225" s="150" t="s">
        <v>5628</v>
      </c>
      <c r="D3225" s="147" t="s">
        <v>5629</v>
      </c>
      <c r="E3225" s="128"/>
      <c r="F3225" s="127" t="s">
        <v>33</v>
      </c>
      <c r="G3225" s="128"/>
      <c r="H3225" s="134">
        <v>2000</v>
      </c>
      <c r="I3225" s="132">
        <f t="shared" ref="I3225:I3248" si="168">H3225*0.9</f>
        <v>1800</v>
      </c>
      <c r="J3225" s="132">
        <f>H3225*0.8</f>
        <v>1600</v>
      </c>
    </row>
    <row r="3226" s="8" customFormat="true" ht="71.25" spans="1:10">
      <c r="A3226" s="30" t="s">
        <v>72</v>
      </c>
      <c r="B3226" s="177" t="s">
        <v>5630</v>
      </c>
      <c r="C3226" s="32" t="s">
        <v>5631</v>
      </c>
      <c r="D3226" s="33" t="s">
        <v>5632</v>
      </c>
      <c r="E3226" s="178"/>
      <c r="F3226" s="137" t="s">
        <v>33</v>
      </c>
      <c r="G3226" s="66"/>
      <c r="H3226" s="36">
        <v>7280</v>
      </c>
      <c r="I3226" s="47">
        <f t="shared" si="168"/>
        <v>6552</v>
      </c>
      <c r="J3226" s="47">
        <f>0.8*H3226</f>
        <v>5824</v>
      </c>
    </row>
    <row r="3227" s="9" customFormat="true" spans="1:10">
      <c r="A3227" s="127" t="s">
        <v>72</v>
      </c>
      <c r="B3227" s="128">
        <v>331101002</v>
      </c>
      <c r="C3227" s="129" t="s">
        <v>5633</v>
      </c>
      <c r="D3227" s="128"/>
      <c r="E3227" s="128"/>
      <c r="F3227" s="127" t="s">
        <v>33</v>
      </c>
      <c r="G3227" s="128"/>
      <c r="H3227" s="127">
        <v>1190</v>
      </c>
      <c r="I3227" s="132">
        <f t="shared" si="168"/>
        <v>1071</v>
      </c>
      <c r="J3227" s="132">
        <f t="shared" ref="J3227:J3241" si="169">H3227*0.8</f>
        <v>952</v>
      </c>
    </row>
    <row r="3228" s="9" customFormat="true" spans="1:10">
      <c r="A3228" s="127" t="s">
        <v>72</v>
      </c>
      <c r="B3228" s="128">
        <v>331101003</v>
      </c>
      <c r="C3228" s="129" t="s">
        <v>5634</v>
      </c>
      <c r="D3228" s="128"/>
      <c r="E3228" s="128"/>
      <c r="F3228" s="127" t="s">
        <v>33</v>
      </c>
      <c r="G3228" s="128"/>
      <c r="H3228" s="127">
        <v>1130</v>
      </c>
      <c r="I3228" s="132">
        <f t="shared" si="168"/>
        <v>1017</v>
      </c>
      <c r="J3228" s="132">
        <f t="shared" si="169"/>
        <v>904</v>
      </c>
    </row>
    <row r="3229" s="9" customFormat="true" spans="1:10">
      <c r="A3229" s="127" t="s">
        <v>72</v>
      </c>
      <c r="B3229" s="128">
        <v>331101017</v>
      </c>
      <c r="C3229" s="129" t="s">
        <v>5635</v>
      </c>
      <c r="D3229" s="128" t="s">
        <v>5636</v>
      </c>
      <c r="E3229" s="128" t="s">
        <v>5179</v>
      </c>
      <c r="F3229" s="127" t="s">
        <v>33</v>
      </c>
      <c r="G3229" s="128"/>
      <c r="H3229" s="127">
        <v>2000</v>
      </c>
      <c r="I3229" s="132">
        <f t="shared" si="168"/>
        <v>1800</v>
      </c>
      <c r="J3229" s="132">
        <f t="shared" si="169"/>
        <v>1600</v>
      </c>
    </row>
    <row r="3230" s="9" customFormat="true" spans="1:10">
      <c r="A3230" s="127" t="s">
        <v>72</v>
      </c>
      <c r="B3230" s="128" t="s">
        <v>5637</v>
      </c>
      <c r="C3230" s="129" t="s">
        <v>5638</v>
      </c>
      <c r="D3230" s="128" t="s">
        <v>5636</v>
      </c>
      <c r="E3230" s="128" t="s">
        <v>5179</v>
      </c>
      <c r="F3230" s="127" t="s">
        <v>33</v>
      </c>
      <c r="G3230" s="128"/>
      <c r="H3230" s="127">
        <v>2000</v>
      </c>
      <c r="I3230" s="132">
        <f t="shared" si="168"/>
        <v>1800</v>
      </c>
      <c r="J3230" s="132">
        <f t="shared" si="169"/>
        <v>1600</v>
      </c>
    </row>
    <row r="3231" s="9" customFormat="true" spans="1:10">
      <c r="A3231" s="127" t="s">
        <v>72</v>
      </c>
      <c r="B3231" s="128">
        <v>331101023</v>
      </c>
      <c r="C3231" s="129" t="s">
        <v>5639</v>
      </c>
      <c r="D3231" s="136"/>
      <c r="E3231" s="128"/>
      <c r="F3231" s="127" t="s">
        <v>33</v>
      </c>
      <c r="G3231" s="128"/>
      <c r="H3231" s="127">
        <v>1520</v>
      </c>
      <c r="I3231" s="132">
        <f t="shared" si="168"/>
        <v>1368</v>
      </c>
      <c r="J3231" s="132">
        <f t="shared" si="169"/>
        <v>1216</v>
      </c>
    </row>
    <row r="3232" s="9" customFormat="true" spans="1:10">
      <c r="A3232" s="127" t="s">
        <v>72</v>
      </c>
      <c r="B3232" s="128">
        <v>331101024</v>
      </c>
      <c r="C3232" s="129" t="s">
        <v>5640</v>
      </c>
      <c r="D3232" s="128"/>
      <c r="E3232" s="128" t="s">
        <v>2938</v>
      </c>
      <c r="F3232" s="127" t="s">
        <v>33</v>
      </c>
      <c r="G3232" s="128"/>
      <c r="H3232" s="127">
        <v>3800</v>
      </c>
      <c r="I3232" s="132">
        <f t="shared" si="168"/>
        <v>3420</v>
      </c>
      <c r="J3232" s="132">
        <f t="shared" si="169"/>
        <v>3040</v>
      </c>
    </row>
    <row r="3233" s="9" customFormat="true" spans="1:10">
      <c r="A3233" s="127" t="s">
        <v>72</v>
      </c>
      <c r="B3233" s="128">
        <v>331101025</v>
      </c>
      <c r="C3233" s="129" t="s">
        <v>5641</v>
      </c>
      <c r="D3233" s="128"/>
      <c r="E3233" s="128"/>
      <c r="F3233" s="127" t="s">
        <v>33</v>
      </c>
      <c r="G3233" s="136"/>
      <c r="H3233" s="127">
        <v>3325</v>
      </c>
      <c r="I3233" s="132">
        <f t="shared" si="168"/>
        <v>2992.5</v>
      </c>
      <c r="J3233" s="132">
        <f t="shared" si="169"/>
        <v>2660</v>
      </c>
    </row>
    <row r="3234" s="9" customFormat="true" spans="1:10">
      <c r="A3234" s="127" t="s">
        <v>72</v>
      </c>
      <c r="B3234" s="128" t="s">
        <v>5642</v>
      </c>
      <c r="C3234" s="129" t="s">
        <v>5643</v>
      </c>
      <c r="D3234" s="128"/>
      <c r="E3234" s="128"/>
      <c r="F3234" s="127" t="s">
        <v>33</v>
      </c>
      <c r="G3234" s="128"/>
      <c r="H3234" s="127">
        <v>3990</v>
      </c>
      <c r="I3234" s="132">
        <f t="shared" si="168"/>
        <v>3591</v>
      </c>
      <c r="J3234" s="132">
        <f t="shared" si="169"/>
        <v>3192</v>
      </c>
    </row>
    <row r="3235" s="9" customFormat="true" spans="1:10">
      <c r="A3235" s="127" t="s">
        <v>72</v>
      </c>
      <c r="B3235" s="128">
        <v>331102008</v>
      </c>
      <c r="C3235" s="129" t="s">
        <v>5644</v>
      </c>
      <c r="D3235" s="128"/>
      <c r="E3235" s="128"/>
      <c r="F3235" s="127" t="s">
        <v>33</v>
      </c>
      <c r="G3235" s="128"/>
      <c r="H3235" s="127">
        <v>1520</v>
      </c>
      <c r="I3235" s="132">
        <f t="shared" si="168"/>
        <v>1368</v>
      </c>
      <c r="J3235" s="132">
        <f t="shared" si="169"/>
        <v>1216</v>
      </c>
    </row>
    <row r="3236" s="9" customFormat="true" spans="1:10">
      <c r="A3236" s="127" t="s">
        <v>72</v>
      </c>
      <c r="B3236" s="128">
        <v>331102012</v>
      </c>
      <c r="C3236" s="129" t="s">
        <v>5645</v>
      </c>
      <c r="D3236" s="128"/>
      <c r="E3236" s="128"/>
      <c r="F3236" s="127" t="s">
        <v>33</v>
      </c>
      <c r="G3236" s="128"/>
      <c r="H3236" s="127">
        <v>1330</v>
      </c>
      <c r="I3236" s="132">
        <f t="shared" si="168"/>
        <v>1197</v>
      </c>
      <c r="J3236" s="132">
        <f t="shared" si="169"/>
        <v>1064</v>
      </c>
    </row>
    <row r="3237" s="9" customFormat="true" spans="1:10">
      <c r="A3237" s="127" t="s">
        <v>72</v>
      </c>
      <c r="B3237" s="128">
        <v>331103024</v>
      </c>
      <c r="C3237" s="129" t="s">
        <v>5646</v>
      </c>
      <c r="D3237" s="128"/>
      <c r="E3237" s="128"/>
      <c r="F3237" s="127" t="s">
        <v>33</v>
      </c>
      <c r="G3237" s="128"/>
      <c r="H3237" s="127">
        <v>1045</v>
      </c>
      <c r="I3237" s="132">
        <f t="shared" si="168"/>
        <v>940.5</v>
      </c>
      <c r="J3237" s="132">
        <f t="shared" si="169"/>
        <v>836</v>
      </c>
    </row>
    <row r="3238" s="8" customFormat="true" ht="42.75" spans="1:10">
      <c r="A3238" s="148" t="s">
        <v>72</v>
      </c>
      <c r="B3238" s="186" t="s">
        <v>5647</v>
      </c>
      <c r="C3238" s="150" t="s">
        <v>5648</v>
      </c>
      <c r="D3238" s="147" t="s">
        <v>5649</v>
      </c>
      <c r="E3238" s="152" t="s">
        <v>5650</v>
      </c>
      <c r="F3238" s="148" t="s">
        <v>33</v>
      </c>
      <c r="G3238" s="145"/>
      <c r="H3238" s="121">
        <v>2046</v>
      </c>
      <c r="I3238" s="132">
        <f t="shared" si="168"/>
        <v>1841.4</v>
      </c>
      <c r="J3238" s="132">
        <f t="shared" si="169"/>
        <v>1636.8</v>
      </c>
    </row>
    <row r="3239" s="8" customFormat="true" ht="28.5" spans="1:10">
      <c r="A3239" s="148" t="s">
        <v>72</v>
      </c>
      <c r="B3239" s="186" t="s">
        <v>5651</v>
      </c>
      <c r="C3239" s="150" t="s">
        <v>5652</v>
      </c>
      <c r="D3239" s="147" t="s">
        <v>5653</v>
      </c>
      <c r="E3239" s="152" t="s">
        <v>5654</v>
      </c>
      <c r="F3239" s="148" t="s">
        <v>33</v>
      </c>
      <c r="G3239" s="145"/>
      <c r="H3239" s="121">
        <v>2203</v>
      </c>
      <c r="I3239" s="132">
        <f t="shared" si="168"/>
        <v>1982.7</v>
      </c>
      <c r="J3239" s="132">
        <f t="shared" si="169"/>
        <v>1762.4</v>
      </c>
    </row>
    <row r="3240" s="9" customFormat="true" spans="1:10">
      <c r="A3240" s="127" t="s">
        <v>72</v>
      </c>
      <c r="B3240" s="128">
        <v>331202003</v>
      </c>
      <c r="C3240" s="129" t="s">
        <v>5655</v>
      </c>
      <c r="D3240" s="128"/>
      <c r="E3240" s="128"/>
      <c r="F3240" s="127" t="s">
        <v>33</v>
      </c>
      <c r="G3240" s="128"/>
      <c r="H3240" s="127">
        <v>760</v>
      </c>
      <c r="I3240" s="132">
        <f t="shared" si="168"/>
        <v>684</v>
      </c>
      <c r="J3240" s="132">
        <f t="shared" si="169"/>
        <v>608</v>
      </c>
    </row>
    <row r="3241" s="9" customFormat="true" spans="1:10">
      <c r="A3241" s="127" t="s">
        <v>72</v>
      </c>
      <c r="B3241" s="128">
        <v>331202012</v>
      </c>
      <c r="C3241" s="129" t="s">
        <v>5656</v>
      </c>
      <c r="D3241" s="128"/>
      <c r="E3241" s="128"/>
      <c r="F3241" s="127" t="s">
        <v>33</v>
      </c>
      <c r="G3241" s="128"/>
      <c r="H3241" s="127">
        <v>1800</v>
      </c>
      <c r="I3241" s="132">
        <f t="shared" si="168"/>
        <v>1620</v>
      </c>
      <c r="J3241" s="132">
        <f t="shared" si="169"/>
        <v>1440</v>
      </c>
    </row>
    <row r="3242" s="9" customFormat="true" ht="28.5" spans="1:10">
      <c r="A3242" s="127" t="s">
        <v>72</v>
      </c>
      <c r="B3242" s="128">
        <v>331202014</v>
      </c>
      <c r="C3242" s="128" t="s">
        <v>5657</v>
      </c>
      <c r="D3242" s="128" t="s">
        <v>5658</v>
      </c>
      <c r="E3242" s="128"/>
      <c r="F3242" s="128" t="s">
        <v>364</v>
      </c>
      <c r="G3242" s="128" t="s">
        <v>3917</v>
      </c>
      <c r="H3242" s="121">
        <v>1652</v>
      </c>
      <c r="I3242" s="132">
        <f t="shared" si="168"/>
        <v>1486.8</v>
      </c>
      <c r="J3242" s="121">
        <v>1321.6</v>
      </c>
    </row>
    <row r="3243" s="9" customFormat="true" ht="71.25" spans="1:10">
      <c r="A3243" s="127" t="s">
        <v>72</v>
      </c>
      <c r="B3243" s="128">
        <v>331202015</v>
      </c>
      <c r="C3243" s="128" t="s">
        <v>5659</v>
      </c>
      <c r="D3243" s="128" t="s">
        <v>5660</v>
      </c>
      <c r="E3243" s="128"/>
      <c r="F3243" s="128" t="s">
        <v>33</v>
      </c>
      <c r="G3243" s="128" t="s">
        <v>5661</v>
      </c>
      <c r="H3243" s="121">
        <v>1529</v>
      </c>
      <c r="I3243" s="132">
        <f t="shared" si="168"/>
        <v>1376.1</v>
      </c>
      <c r="J3243" s="132">
        <f t="shared" ref="J3243:J3248" si="170">H3243*0.8</f>
        <v>1223.2</v>
      </c>
    </row>
    <row r="3244" s="9" customFormat="true" spans="1:10">
      <c r="A3244" s="127" t="s">
        <v>72</v>
      </c>
      <c r="B3244" s="128" t="s">
        <v>5662</v>
      </c>
      <c r="C3244" s="129" t="s">
        <v>5663</v>
      </c>
      <c r="D3244" s="136"/>
      <c r="E3244" s="128"/>
      <c r="F3244" s="127" t="s">
        <v>33</v>
      </c>
      <c r="G3244" s="128"/>
      <c r="H3244" s="127">
        <v>776</v>
      </c>
      <c r="I3244" s="132">
        <f t="shared" si="168"/>
        <v>698.4</v>
      </c>
      <c r="J3244" s="132">
        <f t="shared" si="170"/>
        <v>620.8</v>
      </c>
    </row>
    <row r="3245" s="9" customFormat="true" ht="28.5" spans="1:10">
      <c r="A3245" s="127" t="s">
        <v>72</v>
      </c>
      <c r="B3245" s="128" t="s">
        <v>5664</v>
      </c>
      <c r="C3245" s="33" t="s">
        <v>5665</v>
      </c>
      <c r="D3245" s="33"/>
      <c r="E3245" s="33"/>
      <c r="F3245" s="30" t="s">
        <v>33</v>
      </c>
      <c r="G3245" s="33" t="s">
        <v>3917</v>
      </c>
      <c r="H3245" s="127">
        <v>50</v>
      </c>
      <c r="I3245" s="132">
        <f t="shared" si="168"/>
        <v>45</v>
      </c>
      <c r="J3245" s="132">
        <f t="shared" si="170"/>
        <v>40</v>
      </c>
    </row>
    <row r="3246" s="9" customFormat="true" spans="1:10">
      <c r="A3246" s="127" t="s">
        <v>72</v>
      </c>
      <c r="B3246" s="128">
        <v>331204017</v>
      </c>
      <c r="C3246" s="129" t="s">
        <v>5666</v>
      </c>
      <c r="D3246" s="128"/>
      <c r="E3246" s="128"/>
      <c r="F3246" s="127" t="s">
        <v>33</v>
      </c>
      <c r="G3246" s="128"/>
      <c r="H3246" s="127">
        <v>2200</v>
      </c>
      <c r="I3246" s="132">
        <f t="shared" si="168"/>
        <v>1980</v>
      </c>
      <c r="J3246" s="132">
        <f t="shared" si="170"/>
        <v>1760</v>
      </c>
    </row>
    <row r="3247" s="9" customFormat="true" spans="1:10">
      <c r="A3247" s="127" t="s">
        <v>72</v>
      </c>
      <c r="B3247" s="128">
        <v>331204019</v>
      </c>
      <c r="C3247" s="129" t="s">
        <v>5667</v>
      </c>
      <c r="D3247" s="136"/>
      <c r="E3247" s="128"/>
      <c r="F3247" s="127" t="s">
        <v>33</v>
      </c>
      <c r="G3247" s="128"/>
      <c r="H3247" s="127">
        <v>1500</v>
      </c>
      <c r="I3247" s="132">
        <f t="shared" si="168"/>
        <v>1350</v>
      </c>
      <c r="J3247" s="132">
        <f t="shared" si="170"/>
        <v>1200</v>
      </c>
    </row>
    <row r="3248" s="9" customFormat="true" spans="1:10">
      <c r="A3248" s="127" t="s">
        <v>72</v>
      </c>
      <c r="B3248" s="128" t="s">
        <v>5668</v>
      </c>
      <c r="C3248" s="129" t="s">
        <v>5669</v>
      </c>
      <c r="D3248" s="128"/>
      <c r="E3248" s="128"/>
      <c r="F3248" s="127" t="s">
        <v>33</v>
      </c>
      <c r="G3248" s="128"/>
      <c r="H3248" s="127">
        <v>1782</v>
      </c>
      <c r="I3248" s="132">
        <f t="shared" si="168"/>
        <v>1603.8</v>
      </c>
      <c r="J3248" s="132">
        <f t="shared" si="170"/>
        <v>1425.6</v>
      </c>
    </row>
    <row r="3249" s="9" customFormat="true" spans="1:10">
      <c r="A3249" s="127"/>
      <c r="B3249" s="128">
        <v>3313</v>
      </c>
      <c r="C3249" s="129" t="s">
        <v>5670</v>
      </c>
      <c r="D3249" s="128"/>
      <c r="E3249" s="128"/>
      <c r="F3249" s="127"/>
      <c r="G3249" s="128"/>
      <c r="H3249" s="127"/>
      <c r="I3249" s="132"/>
      <c r="J3249" s="132"/>
    </row>
    <row r="3250" s="9" customFormat="true" spans="1:10">
      <c r="A3250" s="127"/>
      <c r="B3250" s="128">
        <v>331301</v>
      </c>
      <c r="C3250" s="129" t="s">
        <v>5671</v>
      </c>
      <c r="D3250" s="128"/>
      <c r="E3250" s="128"/>
      <c r="F3250" s="127"/>
      <c r="G3250" s="128"/>
      <c r="H3250" s="127"/>
      <c r="I3250" s="132"/>
      <c r="J3250" s="132"/>
    </row>
    <row r="3251" s="9" customFormat="true" spans="1:10">
      <c r="A3251" s="127"/>
      <c r="B3251" s="128">
        <v>331302</v>
      </c>
      <c r="C3251" s="129" t="s">
        <v>5672</v>
      </c>
      <c r="D3251" s="128"/>
      <c r="E3251" s="128"/>
      <c r="F3251" s="127"/>
      <c r="G3251" s="128"/>
      <c r="H3251" s="127"/>
      <c r="I3251" s="132"/>
      <c r="J3251" s="132"/>
    </row>
    <row r="3252" s="9" customFormat="true" spans="1:10">
      <c r="A3252" s="127" t="s">
        <v>72</v>
      </c>
      <c r="B3252" s="128">
        <v>331302010</v>
      </c>
      <c r="C3252" s="129" t="s">
        <v>5673</v>
      </c>
      <c r="D3252" s="136"/>
      <c r="E3252" s="128"/>
      <c r="F3252" s="127" t="s">
        <v>33</v>
      </c>
      <c r="G3252" s="128"/>
      <c r="H3252" s="127">
        <v>2356</v>
      </c>
      <c r="I3252" s="132">
        <f>H3252*0.9</f>
        <v>2120.4</v>
      </c>
      <c r="J3252" s="121">
        <v>1884.8</v>
      </c>
    </row>
    <row r="3253" s="9" customFormat="true" spans="1:10">
      <c r="A3253" s="127"/>
      <c r="B3253" s="128">
        <v>331303</v>
      </c>
      <c r="C3253" s="129" t="s">
        <v>5674</v>
      </c>
      <c r="D3253" s="128"/>
      <c r="E3253" s="128"/>
      <c r="F3253" s="127"/>
      <c r="G3253" s="128"/>
      <c r="H3253" s="127"/>
      <c r="I3253" s="132"/>
      <c r="J3253" s="132"/>
    </row>
    <row r="3254" s="9" customFormat="true" spans="1:10">
      <c r="A3254" s="127"/>
      <c r="B3254" s="128">
        <v>331304</v>
      </c>
      <c r="C3254" s="129" t="s">
        <v>5675</v>
      </c>
      <c r="D3254" s="128"/>
      <c r="E3254" s="128"/>
      <c r="F3254" s="127"/>
      <c r="G3254" s="128"/>
      <c r="H3254" s="127"/>
      <c r="I3254" s="132"/>
      <c r="J3254" s="132"/>
    </row>
    <row r="3255" s="9" customFormat="true" spans="1:10">
      <c r="A3255" s="127" t="s">
        <v>72</v>
      </c>
      <c r="B3255" s="128">
        <v>331304003</v>
      </c>
      <c r="C3255" s="129" t="s">
        <v>5676</v>
      </c>
      <c r="D3255" s="128"/>
      <c r="E3255" s="128" t="s">
        <v>5677</v>
      </c>
      <c r="F3255" s="127" t="s">
        <v>33</v>
      </c>
      <c r="G3255" s="128"/>
      <c r="H3255" s="127">
        <v>615</v>
      </c>
      <c r="I3255" s="132">
        <f>H3255*0.9</f>
        <v>553.5</v>
      </c>
      <c r="J3255" s="121">
        <v>492</v>
      </c>
    </row>
    <row r="3256" s="9" customFormat="true" spans="1:10">
      <c r="A3256" s="127"/>
      <c r="B3256" s="128">
        <v>331305</v>
      </c>
      <c r="C3256" s="129" t="s">
        <v>5678</v>
      </c>
      <c r="D3256" s="128"/>
      <c r="E3256" s="128"/>
      <c r="F3256" s="127"/>
      <c r="G3256" s="128"/>
      <c r="H3256" s="127"/>
      <c r="I3256" s="132"/>
      <c r="J3256" s="132"/>
    </row>
    <row r="3257" s="9" customFormat="true" spans="1:10">
      <c r="A3257" s="127"/>
      <c r="B3257" s="128">
        <v>331306</v>
      </c>
      <c r="C3257" s="129" t="s">
        <v>5679</v>
      </c>
      <c r="D3257" s="128"/>
      <c r="E3257" s="12" t="s">
        <v>5680</v>
      </c>
      <c r="F3257" s="127"/>
      <c r="G3257" s="128"/>
      <c r="H3257" s="127"/>
      <c r="I3257" s="132"/>
      <c r="J3257" s="132"/>
    </row>
    <row r="3258" s="9" customFormat="true" ht="42.75" spans="1:10">
      <c r="A3258" s="127" t="s">
        <v>72</v>
      </c>
      <c r="B3258" s="51" t="s">
        <v>5681</v>
      </c>
      <c r="C3258" s="51" t="s">
        <v>5682</v>
      </c>
      <c r="D3258" s="33" t="s">
        <v>5683</v>
      </c>
      <c r="E3258" s="128"/>
      <c r="F3258" s="127" t="s">
        <v>33</v>
      </c>
      <c r="G3258" s="128"/>
      <c r="H3258" s="127">
        <v>1425</v>
      </c>
      <c r="I3258" s="132">
        <f>H3258*0.9</f>
        <v>1282.5</v>
      </c>
      <c r="J3258" s="132">
        <f>H3258*0.8</f>
        <v>1140</v>
      </c>
    </row>
    <row r="3259" s="8" customFormat="true" ht="42.75" spans="1:10">
      <c r="A3259" s="121" t="s">
        <v>72</v>
      </c>
      <c r="B3259" s="188" t="s">
        <v>5684</v>
      </c>
      <c r="C3259" s="146" t="s">
        <v>5685</v>
      </c>
      <c r="D3259" s="147" t="s">
        <v>5686</v>
      </c>
      <c r="E3259" s="147"/>
      <c r="F3259" s="121" t="s">
        <v>33</v>
      </c>
      <c r="G3259" s="147"/>
      <c r="H3259" s="121">
        <v>3424</v>
      </c>
      <c r="I3259" s="132">
        <f>H3259*0.9</f>
        <v>3081.6</v>
      </c>
      <c r="J3259" s="132">
        <f>H3259*0.8</f>
        <v>2739.2</v>
      </c>
    </row>
    <row r="3260" s="8" customFormat="true" spans="1:10">
      <c r="A3260" s="121" t="s">
        <v>72</v>
      </c>
      <c r="B3260" s="188" t="s">
        <v>5687</v>
      </c>
      <c r="C3260" s="146" t="s">
        <v>5688</v>
      </c>
      <c r="D3260" s="147" t="s">
        <v>5689</v>
      </c>
      <c r="E3260" s="147"/>
      <c r="F3260" s="121" t="s">
        <v>33</v>
      </c>
      <c r="G3260" s="147" t="s">
        <v>5690</v>
      </c>
      <c r="H3260" s="121">
        <v>1909</v>
      </c>
      <c r="I3260" s="132">
        <f>H3260*0.9</f>
        <v>1718.1</v>
      </c>
      <c r="J3260" s="132">
        <f>H3260*0.8</f>
        <v>1527.2</v>
      </c>
    </row>
    <row r="3261" s="9" customFormat="true" ht="42.75" spans="1:10">
      <c r="A3261" s="127"/>
      <c r="B3261" s="128">
        <v>3315</v>
      </c>
      <c r="C3261" s="129" t="s">
        <v>5691</v>
      </c>
      <c r="D3261" s="128" t="s">
        <v>5692</v>
      </c>
      <c r="E3261" s="128" t="s">
        <v>5693</v>
      </c>
      <c r="F3261" s="127"/>
      <c r="G3261" s="128" t="s">
        <v>5694</v>
      </c>
      <c r="H3261" s="127"/>
      <c r="I3261" s="132"/>
      <c r="J3261" s="132"/>
    </row>
    <row r="3262" s="9" customFormat="true" spans="1:10">
      <c r="A3262" s="127"/>
      <c r="B3262" s="128">
        <v>331501</v>
      </c>
      <c r="C3262" s="129" t="s">
        <v>5695</v>
      </c>
      <c r="D3262" s="128"/>
      <c r="E3262" s="128" t="s">
        <v>5696</v>
      </c>
      <c r="F3262" s="127"/>
      <c r="G3262" s="128"/>
      <c r="H3262" s="127"/>
      <c r="I3262" s="132"/>
      <c r="J3262" s="132"/>
    </row>
    <row r="3263" s="9" customFormat="true" spans="1:10">
      <c r="A3263" s="127" t="s">
        <v>72</v>
      </c>
      <c r="B3263" s="128">
        <v>331501001</v>
      </c>
      <c r="C3263" s="129" t="s">
        <v>5697</v>
      </c>
      <c r="D3263" s="128" t="s">
        <v>5698</v>
      </c>
      <c r="E3263" s="128"/>
      <c r="F3263" s="127" t="s">
        <v>33</v>
      </c>
      <c r="G3263" s="128"/>
      <c r="H3263" s="127">
        <v>3610</v>
      </c>
      <c r="I3263" s="132">
        <f t="shared" ref="I3263:I3326" si="171">H3263*0.9</f>
        <v>3249</v>
      </c>
      <c r="J3263" s="132">
        <f>H3263*0.8</f>
        <v>2888</v>
      </c>
    </row>
    <row r="3264" s="9" customFormat="true" spans="1:10">
      <c r="A3264" s="127" t="s">
        <v>72</v>
      </c>
      <c r="B3264" s="128">
        <v>331501002</v>
      </c>
      <c r="C3264" s="129" t="s">
        <v>5699</v>
      </c>
      <c r="D3264" s="128" t="s">
        <v>5698</v>
      </c>
      <c r="E3264" s="128" t="s">
        <v>2938</v>
      </c>
      <c r="F3264" s="127" t="s">
        <v>33</v>
      </c>
      <c r="G3264" s="128"/>
      <c r="H3264" s="143">
        <v>3028</v>
      </c>
      <c r="I3264" s="144">
        <v>2725.2</v>
      </c>
      <c r="J3264" s="144">
        <v>2422.4</v>
      </c>
    </row>
    <row r="3265" s="9" customFormat="true" spans="1:10">
      <c r="A3265" s="127" t="s">
        <v>72</v>
      </c>
      <c r="B3265" s="128">
        <v>331501003</v>
      </c>
      <c r="C3265" s="129" t="s">
        <v>5700</v>
      </c>
      <c r="D3265" s="128" t="s">
        <v>5698</v>
      </c>
      <c r="E3265" s="128"/>
      <c r="F3265" s="127" t="s">
        <v>33</v>
      </c>
      <c r="G3265" s="128"/>
      <c r="H3265" s="143">
        <v>2990</v>
      </c>
      <c r="I3265" s="144">
        <v>2691</v>
      </c>
      <c r="J3265" s="144">
        <v>2392</v>
      </c>
    </row>
    <row r="3266" s="9" customFormat="true" spans="1:10">
      <c r="A3266" s="127" t="s">
        <v>72</v>
      </c>
      <c r="B3266" s="128">
        <v>331501004</v>
      </c>
      <c r="C3266" s="129" t="s">
        <v>5701</v>
      </c>
      <c r="D3266" s="128" t="s">
        <v>5698</v>
      </c>
      <c r="E3266" s="128"/>
      <c r="F3266" s="127" t="s">
        <v>33</v>
      </c>
      <c r="G3266" s="128"/>
      <c r="H3266" s="143">
        <v>4438</v>
      </c>
      <c r="I3266" s="144">
        <v>3994.2</v>
      </c>
      <c r="J3266" s="144">
        <v>3550.4</v>
      </c>
    </row>
    <row r="3267" s="9" customFormat="true" spans="1:10">
      <c r="A3267" s="127" t="s">
        <v>72</v>
      </c>
      <c r="B3267" s="128">
        <v>331501005</v>
      </c>
      <c r="C3267" s="129" t="s">
        <v>5702</v>
      </c>
      <c r="D3267" s="128" t="s">
        <v>5698</v>
      </c>
      <c r="E3267" s="128"/>
      <c r="F3267" s="127" t="s">
        <v>33</v>
      </c>
      <c r="G3267" s="128"/>
      <c r="H3267" s="143">
        <v>3231</v>
      </c>
      <c r="I3267" s="144">
        <v>2907.9</v>
      </c>
      <c r="J3267" s="144">
        <v>2584.8</v>
      </c>
    </row>
    <row r="3268" s="9" customFormat="true" spans="1:10">
      <c r="A3268" s="127" t="s">
        <v>72</v>
      </c>
      <c r="B3268" s="128">
        <v>331501006</v>
      </c>
      <c r="C3268" s="129" t="s">
        <v>5703</v>
      </c>
      <c r="D3268" s="128" t="s">
        <v>5698</v>
      </c>
      <c r="E3268" s="128"/>
      <c r="F3268" s="127" t="s">
        <v>33</v>
      </c>
      <c r="G3268" s="128"/>
      <c r="H3268" s="143">
        <v>3570</v>
      </c>
      <c r="I3268" s="144">
        <v>3213</v>
      </c>
      <c r="J3268" s="144">
        <v>2856</v>
      </c>
    </row>
    <row r="3269" s="9" customFormat="true" spans="1:10">
      <c r="A3269" s="127" t="s">
        <v>72</v>
      </c>
      <c r="B3269" s="128">
        <v>331501007</v>
      </c>
      <c r="C3269" s="129" t="s">
        <v>5704</v>
      </c>
      <c r="D3269" s="128" t="s">
        <v>5698</v>
      </c>
      <c r="E3269" s="128"/>
      <c r="F3269" s="127" t="s">
        <v>33</v>
      </c>
      <c r="G3269" s="128"/>
      <c r="H3269" s="143">
        <v>3343</v>
      </c>
      <c r="I3269" s="144">
        <v>3008.7</v>
      </c>
      <c r="J3269" s="144">
        <v>2674.4</v>
      </c>
    </row>
    <row r="3270" s="9" customFormat="true" ht="28.5" spans="1:10">
      <c r="A3270" s="127" t="s">
        <v>72</v>
      </c>
      <c r="B3270" s="128">
        <v>331501008</v>
      </c>
      <c r="C3270" s="129" t="s">
        <v>5705</v>
      </c>
      <c r="D3270" s="128" t="s">
        <v>5698</v>
      </c>
      <c r="E3270" s="128"/>
      <c r="F3270" s="127" t="s">
        <v>33</v>
      </c>
      <c r="G3270" s="128"/>
      <c r="H3270" s="127">
        <v>2527</v>
      </c>
      <c r="I3270" s="132">
        <f t="shared" si="171"/>
        <v>2274.3</v>
      </c>
      <c r="J3270" s="132">
        <f t="shared" ref="J3267:J3281" si="172">H3270*0.8</f>
        <v>2021.6</v>
      </c>
    </row>
    <row r="3271" s="9" customFormat="true" spans="1:10">
      <c r="A3271" s="127" t="s">
        <v>72</v>
      </c>
      <c r="B3271" s="128">
        <v>331501009</v>
      </c>
      <c r="C3271" s="129" t="s">
        <v>5706</v>
      </c>
      <c r="D3271" s="128" t="s">
        <v>5698</v>
      </c>
      <c r="E3271" s="128"/>
      <c r="F3271" s="127" t="s">
        <v>33</v>
      </c>
      <c r="G3271" s="128"/>
      <c r="H3271" s="127">
        <v>2527</v>
      </c>
      <c r="I3271" s="132">
        <f t="shared" si="171"/>
        <v>2274.3</v>
      </c>
      <c r="J3271" s="132">
        <f t="shared" si="172"/>
        <v>2021.6</v>
      </c>
    </row>
    <row r="3272" s="9" customFormat="true" spans="1:10">
      <c r="A3272" s="127" t="s">
        <v>72</v>
      </c>
      <c r="B3272" s="128">
        <v>331501010</v>
      </c>
      <c r="C3272" s="129" t="s">
        <v>5707</v>
      </c>
      <c r="D3272" s="128" t="s">
        <v>5698</v>
      </c>
      <c r="E3272" s="128"/>
      <c r="F3272" s="127" t="s">
        <v>33</v>
      </c>
      <c r="G3272" s="128"/>
      <c r="H3272" s="127">
        <v>2527</v>
      </c>
      <c r="I3272" s="132">
        <f t="shared" si="171"/>
        <v>2274.3</v>
      </c>
      <c r="J3272" s="132">
        <f t="shared" si="172"/>
        <v>2021.6</v>
      </c>
    </row>
    <row r="3273" s="9" customFormat="true" spans="1:10">
      <c r="A3273" s="127" t="s">
        <v>72</v>
      </c>
      <c r="B3273" s="128">
        <v>331501011</v>
      </c>
      <c r="C3273" s="129" t="s">
        <v>5708</v>
      </c>
      <c r="D3273" s="128"/>
      <c r="E3273" s="128"/>
      <c r="F3273" s="127" t="s">
        <v>33</v>
      </c>
      <c r="G3273" s="128"/>
      <c r="H3273" s="127">
        <v>2831</v>
      </c>
      <c r="I3273" s="132">
        <f t="shared" si="171"/>
        <v>2547.9</v>
      </c>
      <c r="J3273" s="132">
        <f t="shared" si="172"/>
        <v>2264.8</v>
      </c>
    </row>
    <row r="3274" s="9" customFormat="true" spans="1:10">
      <c r="A3274" s="127" t="s">
        <v>72</v>
      </c>
      <c r="B3274" s="128">
        <v>331501012</v>
      </c>
      <c r="C3274" s="129" t="s">
        <v>5709</v>
      </c>
      <c r="D3274" s="128"/>
      <c r="E3274" s="128"/>
      <c r="F3274" s="127" t="s">
        <v>33</v>
      </c>
      <c r="G3274" s="128"/>
      <c r="H3274" s="127">
        <v>2831</v>
      </c>
      <c r="I3274" s="132">
        <f t="shared" si="171"/>
        <v>2547.9</v>
      </c>
      <c r="J3274" s="132">
        <f t="shared" si="172"/>
        <v>2264.8</v>
      </c>
    </row>
    <row r="3275" s="9" customFormat="true" ht="28.5" spans="1:10">
      <c r="A3275" s="127" t="s">
        <v>72</v>
      </c>
      <c r="B3275" s="128">
        <v>331501013</v>
      </c>
      <c r="C3275" s="129" t="s">
        <v>5710</v>
      </c>
      <c r="D3275" s="128"/>
      <c r="E3275" s="128"/>
      <c r="F3275" s="127" t="s">
        <v>33</v>
      </c>
      <c r="G3275" s="128"/>
      <c r="H3275" s="127">
        <v>3116</v>
      </c>
      <c r="I3275" s="132">
        <f t="shared" si="171"/>
        <v>2804.4</v>
      </c>
      <c r="J3275" s="132">
        <f t="shared" si="172"/>
        <v>2492.8</v>
      </c>
    </row>
    <row r="3276" s="9" customFormat="true" spans="1:10">
      <c r="A3276" s="127" t="s">
        <v>72</v>
      </c>
      <c r="B3276" s="128">
        <v>331501014</v>
      </c>
      <c r="C3276" s="129" t="s">
        <v>5711</v>
      </c>
      <c r="D3276" s="136"/>
      <c r="E3276" s="128"/>
      <c r="F3276" s="127" t="s">
        <v>33</v>
      </c>
      <c r="G3276" s="128"/>
      <c r="H3276" s="143">
        <v>4380</v>
      </c>
      <c r="I3276" s="144">
        <v>3942</v>
      </c>
      <c r="J3276" s="144">
        <v>3504</v>
      </c>
    </row>
    <row r="3277" s="9" customFormat="true" spans="1:10">
      <c r="A3277" s="127" t="s">
        <v>72</v>
      </c>
      <c r="B3277" s="128" t="s">
        <v>5712</v>
      </c>
      <c r="C3277" s="146" t="s">
        <v>5713</v>
      </c>
      <c r="D3277" s="128"/>
      <c r="E3277" s="128"/>
      <c r="F3277" s="127" t="s">
        <v>33</v>
      </c>
      <c r="G3277" s="128"/>
      <c r="H3277" s="127">
        <v>2831</v>
      </c>
      <c r="I3277" s="132">
        <f t="shared" si="171"/>
        <v>2547.9</v>
      </c>
      <c r="J3277" s="132">
        <f t="shared" si="172"/>
        <v>2264.8</v>
      </c>
    </row>
    <row r="3278" s="9" customFormat="true" spans="1:10">
      <c r="A3278" s="127" t="s">
        <v>72</v>
      </c>
      <c r="B3278" s="128">
        <v>331501015</v>
      </c>
      <c r="C3278" s="129" t="s">
        <v>5714</v>
      </c>
      <c r="D3278" s="128"/>
      <c r="E3278" s="128"/>
      <c r="F3278" s="127" t="s">
        <v>33</v>
      </c>
      <c r="G3278" s="128"/>
      <c r="H3278" s="127">
        <v>2117.5</v>
      </c>
      <c r="I3278" s="132">
        <f t="shared" si="171"/>
        <v>1905.75</v>
      </c>
      <c r="J3278" s="132">
        <f t="shared" si="172"/>
        <v>1694</v>
      </c>
    </row>
    <row r="3279" s="9" customFormat="true" spans="1:10">
      <c r="A3279" s="127" t="s">
        <v>72</v>
      </c>
      <c r="B3279" s="128">
        <v>331501016</v>
      </c>
      <c r="C3279" s="129" t="s">
        <v>5715</v>
      </c>
      <c r="D3279" s="128" t="s">
        <v>5716</v>
      </c>
      <c r="E3279" s="128" t="s">
        <v>5717</v>
      </c>
      <c r="F3279" s="127" t="s">
        <v>33</v>
      </c>
      <c r="G3279" s="128"/>
      <c r="H3279" s="127">
        <v>2736</v>
      </c>
      <c r="I3279" s="132">
        <f t="shared" si="171"/>
        <v>2462.4</v>
      </c>
      <c r="J3279" s="132">
        <f t="shared" si="172"/>
        <v>2188.8</v>
      </c>
    </row>
    <row r="3280" s="9" customFormat="true" spans="1:10">
      <c r="A3280" s="127" t="s">
        <v>72</v>
      </c>
      <c r="B3280" s="128">
        <v>331501017</v>
      </c>
      <c r="C3280" s="129" t="s">
        <v>5718</v>
      </c>
      <c r="D3280" s="128"/>
      <c r="E3280" s="128"/>
      <c r="F3280" s="127" t="s">
        <v>33</v>
      </c>
      <c r="G3280" s="128"/>
      <c r="H3280" s="127">
        <v>665</v>
      </c>
      <c r="I3280" s="132">
        <f t="shared" si="171"/>
        <v>598.5</v>
      </c>
      <c r="J3280" s="132">
        <f t="shared" si="172"/>
        <v>532</v>
      </c>
    </row>
    <row r="3281" s="9" customFormat="true" spans="1:10">
      <c r="A3281" s="127" t="s">
        <v>72</v>
      </c>
      <c r="B3281" s="128">
        <v>331501018</v>
      </c>
      <c r="C3281" s="129" t="s">
        <v>5719</v>
      </c>
      <c r="D3281" s="128"/>
      <c r="E3281" s="128"/>
      <c r="F3281" s="127" t="s">
        <v>33</v>
      </c>
      <c r="G3281" s="128"/>
      <c r="H3281" s="127">
        <v>760</v>
      </c>
      <c r="I3281" s="132">
        <f t="shared" si="171"/>
        <v>684</v>
      </c>
      <c r="J3281" s="132">
        <f t="shared" si="172"/>
        <v>608</v>
      </c>
    </row>
    <row r="3282" s="9" customFormat="true" spans="1:10">
      <c r="A3282" s="127" t="s">
        <v>72</v>
      </c>
      <c r="B3282" s="128">
        <v>331501019</v>
      </c>
      <c r="C3282" s="129" t="s">
        <v>5720</v>
      </c>
      <c r="D3282" s="128"/>
      <c r="E3282" s="128"/>
      <c r="F3282" s="127" t="s">
        <v>33</v>
      </c>
      <c r="G3282" s="128"/>
      <c r="H3282" s="127">
        <v>2180</v>
      </c>
      <c r="I3282" s="132">
        <f t="shared" si="171"/>
        <v>1962</v>
      </c>
      <c r="J3282" s="121">
        <v>1744</v>
      </c>
    </row>
    <row r="3283" s="9" customFormat="true" spans="1:10">
      <c r="A3283" s="127" t="s">
        <v>72</v>
      </c>
      <c r="B3283" s="128">
        <v>331501020</v>
      </c>
      <c r="C3283" s="129" t="s">
        <v>5721</v>
      </c>
      <c r="D3283" s="128"/>
      <c r="E3283" s="128"/>
      <c r="F3283" s="127" t="s">
        <v>5722</v>
      </c>
      <c r="G3283" s="128"/>
      <c r="H3283" s="143">
        <v>3922</v>
      </c>
      <c r="I3283" s="144">
        <v>3529.8</v>
      </c>
      <c r="J3283" s="144">
        <v>3137.6</v>
      </c>
    </row>
    <row r="3284" s="9" customFormat="true" spans="1:10">
      <c r="A3284" s="127" t="s">
        <v>72</v>
      </c>
      <c r="B3284" s="128">
        <v>331501021</v>
      </c>
      <c r="C3284" s="129" t="s">
        <v>5723</v>
      </c>
      <c r="D3284" s="128"/>
      <c r="E3284" s="128"/>
      <c r="F3284" s="127" t="s">
        <v>5724</v>
      </c>
      <c r="G3284" s="128"/>
      <c r="H3284" s="127">
        <v>3328</v>
      </c>
      <c r="I3284" s="132">
        <f t="shared" si="171"/>
        <v>2995.2</v>
      </c>
      <c r="J3284" s="121">
        <v>2662.4</v>
      </c>
    </row>
    <row r="3285" s="9" customFormat="true" spans="1:10">
      <c r="A3285" s="127" t="s">
        <v>72</v>
      </c>
      <c r="B3285" s="128">
        <v>331501022</v>
      </c>
      <c r="C3285" s="129" t="s">
        <v>5725</v>
      </c>
      <c r="D3285" s="128" t="s">
        <v>5698</v>
      </c>
      <c r="E3285" s="128"/>
      <c r="F3285" s="127" t="s">
        <v>5724</v>
      </c>
      <c r="G3285" s="128"/>
      <c r="H3285" s="127">
        <v>2413</v>
      </c>
      <c r="I3285" s="132">
        <f t="shared" si="171"/>
        <v>2171.7</v>
      </c>
      <c r="J3285" s="132">
        <f t="shared" ref="J3285:J3291" si="173">H3285*0.8</f>
        <v>1930.4</v>
      </c>
    </row>
    <row r="3286" s="9" customFormat="true" spans="1:10">
      <c r="A3286" s="127" t="s">
        <v>72</v>
      </c>
      <c r="B3286" s="128">
        <v>331501023</v>
      </c>
      <c r="C3286" s="129" t="s">
        <v>5726</v>
      </c>
      <c r="D3286" s="128"/>
      <c r="E3286" s="128"/>
      <c r="F3286" s="127" t="s">
        <v>33</v>
      </c>
      <c r="G3286" s="128"/>
      <c r="H3286" s="127">
        <v>2945</v>
      </c>
      <c r="I3286" s="132">
        <f t="shared" si="171"/>
        <v>2650.5</v>
      </c>
      <c r="J3286" s="132">
        <f t="shared" si="173"/>
        <v>2356</v>
      </c>
    </row>
    <row r="3287" s="9" customFormat="true" spans="1:10">
      <c r="A3287" s="127" t="s">
        <v>72</v>
      </c>
      <c r="B3287" s="128">
        <v>331501024</v>
      </c>
      <c r="C3287" s="129" t="s">
        <v>5727</v>
      </c>
      <c r="D3287" s="128" t="s">
        <v>5728</v>
      </c>
      <c r="E3287" s="128"/>
      <c r="F3287" s="127" t="s">
        <v>33</v>
      </c>
      <c r="G3287" s="128"/>
      <c r="H3287" s="127">
        <v>2660</v>
      </c>
      <c r="I3287" s="132">
        <f t="shared" si="171"/>
        <v>2394</v>
      </c>
      <c r="J3287" s="132">
        <f t="shared" si="173"/>
        <v>2128</v>
      </c>
    </row>
    <row r="3288" s="9" customFormat="true" ht="28.5" spans="1:10">
      <c r="A3288" s="127" t="s">
        <v>72</v>
      </c>
      <c r="B3288" s="128">
        <v>331501025</v>
      </c>
      <c r="C3288" s="129" t="s">
        <v>5729</v>
      </c>
      <c r="D3288" s="128" t="s">
        <v>5730</v>
      </c>
      <c r="E3288" s="128" t="s">
        <v>2938</v>
      </c>
      <c r="F3288" s="127" t="s">
        <v>33</v>
      </c>
      <c r="G3288" s="128"/>
      <c r="H3288" s="127">
        <v>3100</v>
      </c>
      <c r="I3288" s="132">
        <f t="shared" si="171"/>
        <v>2790</v>
      </c>
      <c r="J3288" s="132">
        <f t="shared" si="173"/>
        <v>2480</v>
      </c>
    </row>
    <row r="3289" s="9" customFormat="true" ht="28.5" spans="1:10">
      <c r="A3289" s="127" t="s">
        <v>72</v>
      </c>
      <c r="B3289" s="128">
        <v>331501026</v>
      </c>
      <c r="C3289" s="129" t="s">
        <v>5731</v>
      </c>
      <c r="D3289" s="128" t="s">
        <v>5732</v>
      </c>
      <c r="E3289" s="128"/>
      <c r="F3289" s="127" t="s">
        <v>33</v>
      </c>
      <c r="G3289" s="136"/>
      <c r="H3289" s="127">
        <v>3100</v>
      </c>
      <c r="I3289" s="132">
        <f t="shared" si="171"/>
        <v>2790</v>
      </c>
      <c r="J3289" s="132">
        <f t="shared" si="173"/>
        <v>2480</v>
      </c>
    </row>
    <row r="3290" s="9" customFormat="true" ht="28.5" spans="1:10">
      <c r="A3290" s="127" t="s">
        <v>72</v>
      </c>
      <c r="B3290" s="128" t="s">
        <v>5733</v>
      </c>
      <c r="C3290" s="129" t="s">
        <v>5734</v>
      </c>
      <c r="D3290" s="128"/>
      <c r="E3290" s="128"/>
      <c r="F3290" s="127" t="s">
        <v>33</v>
      </c>
      <c r="G3290" s="128"/>
      <c r="H3290" s="127">
        <v>3410</v>
      </c>
      <c r="I3290" s="132">
        <f t="shared" si="171"/>
        <v>3069</v>
      </c>
      <c r="J3290" s="132">
        <f t="shared" si="173"/>
        <v>2728</v>
      </c>
    </row>
    <row r="3291" s="9" customFormat="true" spans="1:10">
      <c r="A3291" s="127" t="s">
        <v>72</v>
      </c>
      <c r="B3291" s="128">
        <v>331501027</v>
      </c>
      <c r="C3291" s="129" t="s">
        <v>5735</v>
      </c>
      <c r="D3291" s="136"/>
      <c r="E3291" s="128"/>
      <c r="F3291" s="127" t="s">
        <v>33</v>
      </c>
      <c r="G3291" s="128"/>
      <c r="H3291" s="127">
        <v>2660</v>
      </c>
      <c r="I3291" s="132">
        <f t="shared" si="171"/>
        <v>2394</v>
      </c>
      <c r="J3291" s="132">
        <f t="shared" si="173"/>
        <v>2128</v>
      </c>
    </row>
    <row r="3292" s="9" customFormat="true" ht="28.5" spans="1:10">
      <c r="A3292" s="127" t="s">
        <v>72</v>
      </c>
      <c r="B3292" s="128">
        <v>331501028</v>
      </c>
      <c r="C3292" s="129" t="s">
        <v>5736</v>
      </c>
      <c r="D3292" s="128"/>
      <c r="E3292" s="128" t="s">
        <v>2938</v>
      </c>
      <c r="F3292" s="127" t="s">
        <v>5724</v>
      </c>
      <c r="G3292" s="128"/>
      <c r="H3292" s="143">
        <v>3848</v>
      </c>
      <c r="I3292" s="144">
        <v>3463.2</v>
      </c>
      <c r="J3292" s="144">
        <v>3078.4</v>
      </c>
    </row>
    <row r="3293" s="9" customFormat="true" spans="1:10">
      <c r="A3293" s="127" t="s">
        <v>72</v>
      </c>
      <c r="B3293" s="128">
        <v>331501029</v>
      </c>
      <c r="C3293" s="129" t="s">
        <v>5737</v>
      </c>
      <c r="D3293" s="128" t="s">
        <v>5738</v>
      </c>
      <c r="E3293" s="128"/>
      <c r="F3293" s="127" t="s">
        <v>5724</v>
      </c>
      <c r="G3293" s="136"/>
      <c r="H3293" s="143">
        <v>2343</v>
      </c>
      <c r="I3293" s="144">
        <v>2108.7</v>
      </c>
      <c r="J3293" s="144">
        <v>1874.4</v>
      </c>
    </row>
    <row r="3294" s="9" customFormat="true" spans="1:10">
      <c r="A3294" s="127" t="s">
        <v>72</v>
      </c>
      <c r="B3294" s="128" t="s">
        <v>5739</v>
      </c>
      <c r="C3294" s="129" t="s">
        <v>5740</v>
      </c>
      <c r="D3294" s="128" t="s">
        <v>5738</v>
      </c>
      <c r="E3294" s="128"/>
      <c r="F3294" s="127" t="s">
        <v>5724</v>
      </c>
      <c r="G3294" s="136"/>
      <c r="H3294" s="127">
        <v>2555.8</v>
      </c>
      <c r="I3294" s="132">
        <f t="shared" si="171"/>
        <v>2300.22</v>
      </c>
      <c r="J3294" s="132">
        <f t="shared" ref="J3293:J3296" si="174">H3294*0.8</f>
        <v>2044.64</v>
      </c>
    </row>
    <row r="3295" s="9" customFormat="true" ht="42.75" spans="1:10">
      <c r="A3295" s="127" t="s">
        <v>72</v>
      </c>
      <c r="B3295" s="128">
        <v>331501030</v>
      </c>
      <c r="C3295" s="129" t="s">
        <v>5741</v>
      </c>
      <c r="D3295" s="128" t="s">
        <v>5742</v>
      </c>
      <c r="E3295" s="128"/>
      <c r="F3295" s="127" t="s">
        <v>33</v>
      </c>
      <c r="G3295" s="128"/>
      <c r="H3295" s="127">
        <v>4180</v>
      </c>
      <c r="I3295" s="132">
        <f t="shared" si="171"/>
        <v>3762</v>
      </c>
      <c r="J3295" s="132">
        <f t="shared" si="174"/>
        <v>3344</v>
      </c>
    </row>
    <row r="3296" s="9" customFormat="true" spans="1:10">
      <c r="A3296" s="127" t="s">
        <v>72</v>
      </c>
      <c r="B3296" s="128">
        <v>331501031</v>
      </c>
      <c r="C3296" s="129" t="s">
        <v>5743</v>
      </c>
      <c r="D3296" s="128" t="s">
        <v>5744</v>
      </c>
      <c r="E3296" s="128"/>
      <c r="F3296" s="127" t="s">
        <v>33</v>
      </c>
      <c r="G3296" s="128"/>
      <c r="H3296" s="127">
        <v>1995</v>
      </c>
      <c r="I3296" s="132">
        <f t="shared" si="171"/>
        <v>1795.5</v>
      </c>
      <c r="J3296" s="132">
        <f t="shared" si="174"/>
        <v>1596</v>
      </c>
    </row>
    <row r="3297" s="9" customFormat="true" spans="1:10">
      <c r="A3297" s="127" t="s">
        <v>72</v>
      </c>
      <c r="B3297" s="128">
        <v>331501032</v>
      </c>
      <c r="C3297" s="129" t="s">
        <v>5745</v>
      </c>
      <c r="D3297" s="128" t="s">
        <v>5746</v>
      </c>
      <c r="E3297" s="128" t="s">
        <v>2938</v>
      </c>
      <c r="F3297" s="127" t="s">
        <v>5724</v>
      </c>
      <c r="G3297" s="136"/>
      <c r="H3297" s="143">
        <v>3476</v>
      </c>
      <c r="I3297" s="144">
        <v>3128.4</v>
      </c>
      <c r="J3297" s="144">
        <v>2780.8</v>
      </c>
    </row>
    <row r="3298" s="9" customFormat="true" ht="28.5" spans="1:10">
      <c r="A3298" s="127" t="s">
        <v>72</v>
      </c>
      <c r="B3298" s="128" t="s">
        <v>5747</v>
      </c>
      <c r="C3298" s="129" t="s">
        <v>5748</v>
      </c>
      <c r="D3298" s="128"/>
      <c r="E3298" s="128"/>
      <c r="F3298" s="127" t="s">
        <v>5724</v>
      </c>
      <c r="G3298" s="128"/>
      <c r="H3298" s="127">
        <v>3292.9</v>
      </c>
      <c r="I3298" s="132">
        <f t="shared" si="171"/>
        <v>2963.61</v>
      </c>
      <c r="J3298" s="121">
        <v>2634.32</v>
      </c>
    </row>
    <row r="3299" s="9" customFormat="true" spans="1:10">
      <c r="A3299" s="127" t="s">
        <v>72</v>
      </c>
      <c r="B3299" s="128">
        <v>331501033</v>
      </c>
      <c r="C3299" s="129" t="s">
        <v>5749</v>
      </c>
      <c r="D3299" s="128"/>
      <c r="E3299" s="128" t="s">
        <v>2938</v>
      </c>
      <c r="F3299" s="127" t="s">
        <v>5722</v>
      </c>
      <c r="G3299" s="128"/>
      <c r="H3299" s="127">
        <v>2090</v>
      </c>
      <c r="I3299" s="132">
        <f t="shared" si="171"/>
        <v>1881</v>
      </c>
      <c r="J3299" s="132">
        <f t="shared" ref="J3299:J3301" si="175">H3299*0.8</f>
        <v>1672</v>
      </c>
    </row>
    <row r="3300" s="9" customFormat="true" spans="1:10">
      <c r="A3300" s="127" t="s">
        <v>72</v>
      </c>
      <c r="B3300" s="128">
        <v>331501034</v>
      </c>
      <c r="C3300" s="129" t="s">
        <v>5750</v>
      </c>
      <c r="D3300" s="128" t="s">
        <v>5751</v>
      </c>
      <c r="E3300" s="128"/>
      <c r="F3300" s="127" t="s">
        <v>33</v>
      </c>
      <c r="G3300" s="128"/>
      <c r="H3300" s="127">
        <v>1586</v>
      </c>
      <c r="I3300" s="132">
        <f t="shared" si="171"/>
        <v>1427.4</v>
      </c>
      <c r="J3300" s="132">
        <f t="shared" si="175"/>
        <v>1268.8</v>
      </c>
    </row>
    <row r="3301" s="9" customFormat="true" spans="1:10">
      <c r="A3301" s="127" t="s">
        <v>72</v>
      </c>
      <c r="B3301" s="128">
        <v>331501035</v>
      </c>
      <c r="C3301" s="129" t="s">
        <v>5752</v>
      </c>
      <c r="D3301" s="128"/>
      <c r="E3301" s="128"/>
      <c r="F3301" s="127" t="s">
        <v>33</v>
      </c>
      <c r="G3301" s="128"/>
      <c r="H3301" s="127">
        <v>1586</v>
      </c>
      <c r="I3301" s="132">
        <f t="shared" si="171"/>
        <v>1427.4</v>
      </c>
      <c r="J3301" s="132">
        <f t="shared" si="175"/>
        <v>1268.8</v>
      </c>
    </row>
    <row r="3302" s="9" customFormat="true" spans="1:10">
      <c r="A3302" s="127" t="s">
        <v>72</v>
      </c>
      <c r="B3302" s="128">
        <v>331501036</v>
      </c>
      <c r="C3302" s="129" t="s">
        <v>5753</v>
      </c>
      <c r="D3302" s="128" t="s">
        <v>5754</v>
      </c>
      <c r="E3302" s="128"/>
      <c r="F3302" s="127" t="s">
        <v>5755</v>
      </c>
      <c r="G3302" s="136"/>
      <c r="H3302" s="143">
        <v>2890</v>
      </c>
      <c r="I3302" s="144">
        <v>2601</v>
      </c>
      <c r="J3302" s="144">
        <v>2312</v>
      </c>
    </row>
    <row r="3303" s="9" customFormat="true" spans="1:10">
      <c r="A3303" s="127" t="s">
        <v>72</v>
      </c>
      <c r="B3303" s="128" t="s">
        <v>5756</v>
      </c>
      <c r="C3303" s="146" t="s">
        <v>5757</v>
      </c>
      <c r="D3303" s="128"/>
      <c r="E3303" s="128"/>
      <c r="F3303" s="127" t="s">
        <v>5755</v>
      </c>
      <c r="G3303" s="128"/>
      <c r="H3303" s="143">
        <v>3362.2</v>
      </c>
      <c r="I3303" s="144">
        <v>3025.98</v>
      </c>
      <c r="J3303" s="144">
        <v>2689.76</v>
      </c>
    </row>
    <row r="3304" s="9" customFormat="true" spans="1:10">
      <c r="A3304" s="127" t="s">
        <v>72</v>
      </c>
      <c r="B3304" s="128">
        <v>331501037</v>
      </c>
      <c r="C3304" s="129" t="s">
        <v>5758</v>
      </c>
      <c r="D3304" s="128"/>
      <c r="E3304" s="128"/>
      <c r="F3304" s="127" t="s">
        <v>5755</v>
      </c>
      <c r="G3304" s="128"/>
      <c r="H3304" s="143">
        <v>3482</v>
      </c>
      <c r="I3304" s="144">
        <v>3133.8</v>
      </c>
      <c r="J3304" s="144">
        <v>2785.6</v>
      </c>
    </row>
    <row r="3305" s="9" customFormat="true" ht="28.5" spans="1:10">
      <c r="A3305" s="127" t="s">
        <v>72</v>
      </c>
      <c r="B3305" s="128">
        <v>331501038</v>
      </c>
      <c r="C3305" s="129" t="s">
        <v>5759</v>
      </c>
      <c r="D3305" s="128" t="s">
        <v>5760</v>
      </c>
      <c r="E3305" s="128"/>
      <c r="F3305" s="127" t="s">
        <v>5722</v>
      </c>
      <c r="G3305" s="128"/>
      <c r="H3305" s="143">
        <v>3103</v>
      </c>
      <c r="I3305" s="144">
        <v>2792.7</v>
      </c>
      <c r="J3305" s="144">
        <v>2482.4</v>
      </c>
    </row>
    <row r="3306" s="9" customFormat="true" spans="1:10">
      <c r="A3306" s="127" t="s">
        <v>72</v>
      </c>
      <c r="B3306" s="128">
        <v>331501039</v>
      </c>
      <c r="C3306" s="51" t="s">
        <v>5761</v>
      </c>
      <c r="D3306" s="33" t="s">
        <v>5762</v>
      </c>
      <c r="E3306" s="128"/>
      <c r="F3306" s="127" t="s">
        <v>33</v>
      </c>
      <c r="G3306" s="128"/>
      <c r="H3306" s="127">
        <v>1600</v>
      </c>
      <c r="I3306" s="132">
        <f t="shared" si="171"/>
        <v>1440</v>
      </c>
      <c r="J3306" s="132">
        <f>H3306*0.8</f>
        <v>1280</v>
      </c>
    </row>
    <row r="3307" s="9" customFormat="true" ht="28.5" spans="1:10">
      <c r="A3307" s="127" t="s">
        <v>72</v>
      </c>
      <c r="B3307" s="128">
        <v>331501040</v>
      </c>
      <c r="C3307" s="129" t="s">
        <v>5763</v>
      </c>
      <c r="D3307" s="128"/>
      <c r="E3307" s="128"/>
      <c r="F3307" s="127" t="s">
        <v>5764</v>
      </c>
      <c r="G3307" s="128"/>
      <c r="H3307" s="127">
        <v>3780</v>
      </c>
      <c r="I3307" s="132">
        <f t="shared" si="171"/>
        <v>3402</v>
      </c>
      <c r="J3307" s="121">
        <v>3024</v>
      </c>
    </row>
    <row r="3308" s="9" customFormat="true" spans="1:10">
      <c r="A3308" s="127" t="s">
        <v>72</v>
      </c>
      <c r="B3308" s="128">
        <v>331501041</v>
      </c>
      <c r="C3308" s="129" t="s">
        <v>5765</v>
      </c>
      <c r="D3308" s="128" t="s">
        <v>5766</v>
      </c>
      <c r="E3308" s="128" t="s">
        <v>2938</v>
      </c>
      <c r="F3308" s="127" t="s">
        <v>33</v>
      </c>
      <c r="G3308" s="128"/>
      <c r="H3308" s="143">
        <v>2820</v>
      </c>
      <c r="I3308" s="144">
        <v>2538</v>
      </c>
      <c r="J3308" s="144">
        <v>2256</v>
      </c>
    </row>
    <row r="3309" s="9" customFormat="true" ht="28.5" spans="1:10">
      <c r="A3309" s="127" t="s">
        <v>72</v>
      </c>
      <c r="B3309" s="128">
        <v>331501042</v>
      </c>
      <c r="C3309" s="129" t="s">
        <v>5767</v>
      </c>
      <c r="D3309" s="136"/>
      <c r="E3309" s="128"/>
      <c r="F3309" s="127" t="s">
        <v>33</v>
      </c>
      <c r="G3309" s="136"/>
      <c r="H3309" s="143">
        <v>4184</v>
      </c>
      <c r="I3309" s="144">
        <v>3765.6</v>
      </c>
      <c r="J3309" s="144">
        <v>3347.2</v>
      </c>
    </row>
    <row r="3310" s="9" customFormat="true" ht="48" customHeight="true" spans="1:10">
      <c r="A3310" s="127" t="s">
        <v>72</v>
      </c>
      <c r="B3310" s="128" t="s">
        <v>5768</v>
      </c>
      <c r="C3310" s="129" t="s">
        <v>5769</v>
      </c>
      <c r="D3310" s="136"/>
      <c r="E3310" s="128"/>
      <c r="F3310" s="127" t="s">
        <v>33</v>
      </c>
      <c r="G3310" s="136"/>
      <c r="H3310" s="143">
        <v>5085.8</v>
      </c>
      <c r="I3310" s="144">
        <v>4577.22</v>
      </c>
      <c r="J3310" s="144">
        <v>4068.64</v>
      </c>
    </row>
    <row r="3311" s="9" customFormat="true" spans="1:10">
      <c r="A3311" s="127" t="s">
        <v>72</v>
      </c>
      <c r="B3311" s="128" t="s">
        <v>5770</v>
      </c>
      <c r="C3311" s="146" t="s">
        <v>5771</v>
      </c>
      <c r="D3311" s="128"/>
      <c r="E3311" s="128"/>
      <c r="F3311" s="127" t="s">
        <v>33</v>
      </c>
      <c r="G3311" s="128"/>
      <c r="H3311" s="143">
        <v>4100</v>
      </c>
      <c r="I3311" s="144">
        <v>3690</v>
      </c>
      <c r="J3311" s="144">
        <v>3280</v>
      </c>
    </row>
    <row r="3312" s="9" customFormat="true" ht="28.5" spans="1:10">
      <c r="A3312" s="127" t="s">
        <v>72</v>
      </c>
      <c r="B3312" s="128" t="s">
        <v>5772</v>
      </c>
      <c r="C3312" s="146" t="s">
        <v>5773</v>
      </c>
      <c r="D3312" s="128"/>
      <c r="E3312" s="128"/>
      <c r="F3312" s="127" t="s">
        <v>33</v>
      </c>
      <c r="G3312" s="128"/>
      <c r="H3312" s="127">
        <v>3931.2</v>
      </c>
      <c r="I3312" s="132">
        <f t="shared" si="171"/>
        <v>3538.08</v>
      </c>
      <c r="J3312" s="121">
        <v>3144.96</v>
      </c>
    </row>
    <row r="3313" s="9" customFormat="true" spans="1:10">
      <c r="A3313" s="127" t="s">
        <v>72</v>
      </c>
      <c r="B3313" s="128">
        <v>331501043</v>
      </c>
      <c r="C3313" s="129" t="s">
        <v>5774</v>
      </c>
      <c r="D3313" s="128"/>
      <c r="E3313" s="128"/>
      <c r="F3313" s="127" t="s">
        <v>33</v>
      </c>
      <c r="G3313" s="128"/>
      <c r="H3313" s="127">
        <v>2280</v>
      </c>
      <c r="I3313" s="132">
        <f t="shared" si="171"/>
        <v>2052</v>
      </c>
      <c r="J3313" s="132">
        <f t="shared" ref="J3313:J3315" si="176">H3313*0.8</f>
        <v>1824</v>
      </c>
    </row>
    <row r="3314" s="9" customFormat="true" spans="1:10">
      <c r="A3314" s="127" t="s">
        <v>72</v>
      </c>
      <c r="B3314" s="128">
        <v>331501044</v>
      </c>
      <c r="C3314" s="129" t="s">
        <v>5775</v>
      </c>
      <c r="D3314" s="136"/>
      <c r="E3314" s="128"/>
      <c r="F3314" s="127" t="s">
        <v>33</v>
      </c>
      <c r="G3314" s="128"/>
      <c r="H3314" s="127">
        <v>1425</v>
      </c>
      <c r="I3314" s="132">
        <f t="shared" si="171"/>
        <v>1282.5</v>
      </c>
      <c r="J3314" s="132">
        <f t="shared" si="176"/>
        <v>1140</v>
      </c>
    </row>
    <row r="3315" s="9" customFormat="true" spans="1:10">
      <c r="A3315" s="127" t="s">
        <v>72</v>
      </c>
      <c r="B3315" s="128">
        <v>331501045</v>
      </c>
      <c r="C3315" s="129" t="s">
        <v>5776</v>
      </c>
      <c r="D3315" s="128"/>
      <c r="E3315" s="128"/>
      <c r="F3315" s="127" t="s">
        <v>33</v>
      </c>
      <c r="G3315" s="128"/>
      <c r="H3315" s="127">
        <v>1300</v>
      </c>
      <c r="I3315" s="132">
        <f t="shared" si="171"/>
        <v>1170</v>
      </c>
      <c r="J3315" s="132">
        <f t="shared" si="176"/>
        <v>1040</v>
      </c>
    </row>
    <row r="3316" s="9" customFormat="true" spans="1:10">
      <c r="A3316" s="127" t="s">
        <v>72</v>
      </c>
      <c r="B3316" s="128">
        <v>331501046</v>
      </c>
      <c r="C3316" s="129" t="s">
        <v>5777</v>
      </c>
      <c r="D3316" s="128"/>
      <c r="E3316" s="128"/>
      <c r="F3316" s="127" t="s">
        <v>33</v>
      </c>
      <c r="G3316" s="128"/>
      <c r="H3316" s="143">
        <v>3128</v>
      </c>
      <c r="I3316" s="144">
        <v>2815.2</v>
      </c>
      <c r="J3316" s="144">
        <v>2502.4</v>
      </c>
    </row>
    <row r="3317" s="9" customFormat="true" spans="1:10">
      <c r="A3317" s="127" t="s">
        <v>72</v>
      </c>
      <c r="B3317" s="128">
        <v>331501047</v>
      </c>
      <c r="C3317" s="129" t="s">
        <v>5778</v>
      </c>
      <c r="D3317" s="128" t="s">
        <v>5779</v>
      </c>
      <c r="E3317" s="128" t="s">
        <v>2938</v>
      </c>
      <c r="F3317" s="127" t="s">
        <v>33</v>
      </c>
      <c r="G3317" s="136"/>
      <c r="H3317" s="143">
        <v>3580</v>
      </c>
      <c r="I3317" s="144">
        <v>3222</v>
      </c>
      <c r="J3317" s="144">
        <v>2864</v>
      </c>
    </row>
    <row r="3318" s="9" customFormat="true" ht="28.5" spans="1:10">
      <c r="A3318" s="127" t="s">
        <v>72</v>
      </c>
      <c r="B3318" s="128" t="s">
        <v>5780</v>
      </c>
      <c r="C3318" s="146" t="s">
        <v>5781</v>
      </c>
      <c r="D3318" s="128"/>
      <c r="E3318" s="128"/>
      <c r="F3318" s="127" t="s">
        <v>33</v>
      </c>
      <c r="G3318" s="128"/>
      <c r="H3318" s="127">
        <v>245.1</v>
      </c>
      <c r="I3318" s="132">
        <f t="shared" si="171"/>
        <v>220.59</v>
      </c>
      <c r="J3318" s="132">
        <f t="shared" ref="J3317:J3328" si="177">H3318*0.8</f>
        <v>196.08</v>
      </c>
    </row>
    <row r="3319" s="9" customFormat="true" ht="28.5" spans="1:10">
      <c r="A3319" s="127" t="s">
        <v>72</v>
      </c>
      <c r="B3319" s="128" t="s">
        <v>5782</v>
      </c>
      <c r="C3319" s="146" t="s">
        <v>5783</v>
      </c>
      <c r="D3319" s="128"/>
      <c r="E3319" s="128"/>
      <c r="F3319" s="127" t="s">
        <v>33</v>
      </c>
      <c r="G3319" s="128"/>
      <c r="H3319" s="143">
        <v>710</v>
      </c>
      <c r="I3319" s="144">
        <v>639</v>
      </c>
      <c r="J3319" s="144">
        <v>568</v>
      </c>
    </row>
    <row r="3320" s="9" customFormat="true" spans="1:10">
      <c r="A3320" s="127" t="s">
        <v>72</v>
      </c>
      <c r="B3320" s="128" t="s">
        <v>5784</v>
      </c>
      <c r="C3320" s="146" t="s">
        <v>5785</v>
      </c>
      <c r="D3320" s="128"/>
      <c r="E3320" s="128"/>
      <c r="F3320" s="127" t="s">
        <v>33</v>
      </c>
      <c r="G3320" s="128"/>
      <c r="H3320" s="127">
        <v>2451</v>
      </c>
      <c r="I3320" s="132">
        <f t="shared" si="171"/>
        <v>2205.9</v>
      </c>
      <c r="J3320" s="132">
        <f t="shared" si="177"/>
        <v>1960.8</v>
      </c>
    </row>
    <row r="3321" s="9" customFormat="true" ht="28.5" spans="1:10">
      <c r="A3321" s="127" t="s">
        <v>72</v>
      </c>
      <c r="B3321" s="128" t="s">
        <v>5786</v>
      </c>
      <c r="C3321" s="146" t="s">
        <v>5787</v>
      </c>
      <c r="D3321" s="128"/>
      <c r="E3321" s="128"/>
      <c r="F3321" s="127" t="s">
        <v>33</v>
      </c>
      <c r="G3321" s="128"/>
      <c r="H3321" s="127">
        <v>245.1</v>
      </c>
      <c r="I3321" s="132">
        <f t="shared" si="171"/>
        <v>220.59</v>
      </c>
      <c r="J3321" s="132">
        <f t="shared" si="177"/>
        <v>196.08</v>
      </c>
    </row>
    <row r="3322" s="9" customFormat="true" ht="28.5" spans="1:10">
      <c r="A3322" s="127" t="s">
        <v>72</v>
      </c>
      <c r="B3322" s="128" t="s">
        <v>5788</v>
      </c>
      <c r="C3322" s="146" t="s">
        <v>5789</v>
      </c>
      <c r="D3322" s="128"/>
      <c r="E3322" s="128"/>
      <c r="F3322" s="127" t="s">
        <v>33</v>
      </c>
      <c r="G3322" s="128"/>
      <c r="H3322" s="127">
        <v>490.2</v>
      </c>
      <c r="I3322" s="132">
        <f t="shared" si="171"/>
        <v>441.18</v>
      </c>
      <c r="J3322" s="132">
        <f t="shared" si="177"/>
        <v>392.16</v>
      </c>
    </row>
    <row r="3323" s="9" customFormat="true" spans="1:10">
      <c r="A3323" s="127" t="s">
        <v>72</v>
      </c>
      <c r="B3323" s="128" t="s">
        <v>5790</v>
      </c>
      <c r="C3323" s="146" t="s">
        <v>5791</v>
      </c>
      <c r="D3323" s="128"/>
      <c r="E3323" s="128"/>
      <c r="F3323" s="127" t="s">
        <v>33</v>
      </c>
      <c r="G3323" s="128"/>
      <c r="H3323" s="127">
        <v>2451</v>
      </c>
      <c r="I3323" s="132">
        <f t="shared" si="171"/>
        <v>2205.9</v>
      </c>
      <c r="J3323" s="132">
        <f t="shared" si="177"/>
        <v>1960.8</v>
      </c>
    </row>
    <row r="3324" s="9" customFormat="true" ht="28.5" spans="1:10">
      <c r="A3324" s="127" t="s">
        <v>72</v>
      </c>
      <c r="B3324" s="128" t="s">
        <v>5792</v>
      </c>
      <c r="C3324" s="146" t="s">
        <v>5793</v>
      </c>
      <c r="D3324" s="128"/>
      <c r="E3324" s="128"/>
      <c r="F3324" s="127" t="s">
        <v>33</v>
      </c>
      <c r="G3324" s="128"/>
      <c r="H3324" s="127">
        <v>245.1</v>
      </c>
      <c r="I3324" s="132">
        <f t="shared" si="171"/>
        <v>220.59</v>
      </c>
      <c r="J3324" s="132">
        <f t="shared" si="177"/>
        <v>196.08</v>
      </c>
    </row>
    <row r="3325" s="9" customFormat="true" ht="28.5" spans="1:10">
      <c r="A3325" s="127" t="s">
        <v>72</v>
      </c>
      <c r="B3325" s="128" t="s">
        <v>5794</v>
      </c>
      <c r="C3325" s="146" t="s">
        <v>5795</v>
      </c>
      <c r="D3325" s="128"/>
      <c r="E3325" s="128"/>
      <c r="F3325" s="127" t="s">
        <v>33</v>
      </c>
      <c r="G3325" s="128"/>
      <c r="H3325" s="127">
        <v>490.2</v>
      </c>
      <c r="I3325" s="132">
        <f t="shared" si="171"/>
        <v>441.18</v>
      </c>
      <c r="J3325" s="132">
        <f t="shared" si="177"/>
        <v>392.16</v>
      </c>
    </row>
    <row r="3326" s="9" customFormat="true" spans="1:10">
      <c r="A3326" s="127" t="s">
        <v>72</v>
      </c>
      <c r="B3326" s="128" t="s">
        <v>5796</v>
      </c>
      <c r="C3326" s="146" t="s">
        <v>5797</v>
      </c>
      <c r="D3326" s="128"/>
      <c r="E3326" s="128"/>
      <c r="F3326" s="127" t="s">
        <v>33</v>
      </c>
      <c r="G3326" s="128"/>
      <c r="H3326" s="127">
        <v>2451</v>
      </c>
      <c r="I3326" s="132">
        <f t="shared" si="171"/>
        <v>2205.9</v>
      </c>
      <c r="J3326" s="132">
        <f t="shared" si="177"/>
        <v>1960.8</v>
      </c>
    </row>
    <row r="3327" s="9" customFormat="true" ht="28.5" spans="1:10">
      <c r="A3327" s="127" t="s">
        <v>72</v>
      </c>
      <c r="B3327" s="128" t="s">
        <v>5798</v>
      </c>
      <c r="C3327" s="146" t="s">
        <v>5799</v>
      </c>
      <c r="D3327" s="128"/>
      <c r="E3327" s="128"/>
      <c r="F3327" s="127" t="s">
        <v>33</v>
      </c>
      <c r="G3327" s="128"/>
      <c r="H3327" s="127">
        <v>245.1</v>
      </c>
      <c r="I3327" s="132">
        <f t="shared" ref="I3327:I3346" si="178">H3327*0.9</f>
        <v>220.59</v>
      </c>
      <c r="J3327" s="132">
        <f t="shared" si="177"/>
        <v>196.08</v>
      </c>
    </row>
    <row r="3328" s="9" customFormat="true" ht="28.5" spans="1:10">
      <c r="A3328" s="127" t="s">
        <v>72</v>
      </c>
      <c r="B3328" s="128" t="s">
        <v>5800</v>
      </c>
      <c r="C3328" s="146" t="s">
        <v>5801</v>
      </c>
      <c r="D3328" s="128"/>
      <c r="E3328" s="128"/>
      <c r="F3328" s="127" t="s">
        <v>33</v>
      </c>
      <c r="G3328" s="128"/>
      <c r="H3328" s="127">
        <v>490.2</v>
      </c>
      <c r="I3328" s="132">
        <f t="shared" si="178"/>
        <v>441.18</v>
      </c>
      <c r="J3328" s="132">
        <f t="shared" si="177"/>
        <v>392.16</v>
      </c>
    </row>
    <row r="3329" s="9" customFormat="true" spans="1:10">
      <c r="A3329" s="127" t="s">
        <v>72</v>
      </c>
      <c r="B3329" s="128">
        <v>331501048</v>
      </c>
      <c r="C3329" s="129" t="s">
        <v>5802</v>
      </c>
      <c r="D3329" s="128"/>
      <c r="E3329" s="128"/>
      <c r="F3329" s="127" t="s">
        <v>33</v>
      </c>
      <c r="G3329" s="136"/>
      <c r="H3329" s="127">
        <v>2849</v>
      </c>
      <c r="I3329" s="132">
        <f t="shared" si="178"/>
        <v>2564.1</v>
      </c>
      <c r="J3329" s="121">
        <v>2279.2</v>
      </c>
    </row>
    <row r="3330" s="9" customFormat="true" ht="28.5" spans="1:10">
      <c r="A3330" s="127" t="s">
        <v>72</v>
      </c>
      <c r="B3330" s="128" t="s">
        <v>5803</v>
      </c>
      <c r="C3330" s="146" t="s">
        <v>5804</v>
      </c>
      <c r="D3330" s="128"/>
      <c r="E3330" s="128"/>
      <c r="F3330" s="127" t="s">
        <v>33</v>
      </c>
      <c r="G3330" s="128"/>
      <c r="H3330" s="127">
        <v>284.9</v>
      </c>
      <c r="I3330" s="132">
        <f t="shared" si="178"/>
        <v>256.41</v>
      </c>
      <c r="J3330" s="121">
        <v>227.92</v>
      </c>
    </row>
    <row r="3331" s="9" customFormat="true" ht="28.5" spans="1:10">
      <c r="A3331" s="127" t="s">
        <v>72</v>
      </c>
      <c r="B3331" s="128" t="s">
        <v>5805</v>
      </c>
      <c r="C3331" s="146" t="s">
        <v>5806</v>
      </c>
      <c r="D3331" s="128"/>
      <c r="E3331" s="128"/>
      <c r="F3331" s="127" t="s">
        <v>33</v>
      </c>
      <c r="G3331" s="128"/>
      <c r="H3331" s="127">
        <v>569.8</v>
      </c>
      <c r="I3331" s="132">
        <f t="shared" si="178"/>
        <v>512.82</v>
      </c>
      <c r="J3331" s="190">
        <v>455.84</v>
      </c>
    </row>
    <row r="3332" s="9" customFormat="true" spans="1:10">
      <c r="A3332" s="127" t="s">
        <v>72</v>
      </c>
      <c r="B3332" s="128">
        <v>331501049</v>
      </c>
      <c r="C3332" s="129" t="s">
        <v>5807</v>
      </c>
      <c r="D3332" s="141" t="s">
        <v>5808</v>
      </c>
      <c r="E3332" s="141"/>
      <c r="F3332" s="142" t="s">
        <v>5809</v>
      </c>
      <c r="G3332" s="189"/>
      <c r="H3332" s="127">
        <v>2261</v>
      </c>
      <c r="I3332" s="132">
        <f t="shared" si="178"/>
        <v>2034.9</v>
      </c>
      <c r="J3332" s="132">
        <f t="shared" ref="J3332:J3340" si="179">H3332*0.8</f>
        <v>1808.8</v>
      </c>
    </row>
    <row r="3333" s="9" customFormat="true" ht="28.5" spans="1:10">
      <c r="A3333" s="127" t="s">
        <v>72</v>
      </c>
      <c r="B3333" s="128" t="s">
        <v>5810</v>
      </c>
      <c r="C3333" s="129" t="s">
        <v>5811</v>
      </c>
      <c r="D3333" s="128"/>
      <c r="E3333" s="128"/>
      <c r="F3333" s="127" t="s">
        <v>33</v>
      </c>
      <c r="G3333" s="136"/>
      <c r="H3333" s="127">
        <v>452.2</v>
      </c>
      <c r="I3333" s="132">
        <f t="shared" si="178"/>
        <v>406.98</v>
      </c>
      <c r="J3333" s="132">
        <f t="shared" si="179"/>
        <v>361.76</v>
      </c>
    </row>
    <row r="3334" s="9" customFormat="true" spans="1:10">
      <c r="A3334" s="127" t="s">
        <v>72</v>
      </c>
      <c r="B3334" s="128">
        <v>331501050</v>
      </c>
      <c r="C3334" s="129" t="s">
        <v>5812</v>
      </c>
      <c r="D3334" s="128"/>
      <c r="E3334" s="128"/>
      <c r="F3334" s="127" t="s">
        <v>33</v>
      </c>
      <c r="G3334" s="136"/>
      <c r="H3334" s="127">
        <v>2580</v>
      </c>
      <c r="I3334" s="132">
        <f t="shared" si="178"/>
        <v>2322</v>
      </c>
      <c r="J3334" s="132">
        <f t="shared" si="179"/>
        <v>2064</v>
      </c>
    </row>
    <row r="3335" s="9" customFormat="true" ht="28.5" spans="1:10">
      <c r="A3335" s="127" t="s">
        <v>72</v>
      </c>
      <c r="B3335" s="128" t="s">
        <v>5813</v>
      </c>
      <c r="C3335" s="129" t="s">
        <v>5814</v>
      </c>
      <c r="D3335" s="128"/>
      <c r="E3335" s="128"/>
      <c r="F3335" s="127" t="s">
        <v>33</v>
      </c>
      <c r="G3335" s="128"/>
      <c r="H3335" s="127">
        <v>516</v>
      </c>
      <c r="I3335" s="132">
        <f t="shared" si="178"/>
        <v>464.4</v>
      </c>
      <c r="J3335" s="132">
        <f t="shared" si="179"/>
        <v>412.8</v>
      </c>
    </row>
    <row r="3336" s="9" customFormat="true" ht="28.5" spans="1:10">
      <c r="A3336" s="127" t="s">
        <v>72</v>
      </c>
      <c r="B3336" s="128">
        <v>331501051</v>
      </c>
      <c r="C3336" s="129" t="s">
        <v>5815</v>
      </c>
      <c r="D3336" s="128"/>
      <c r="E3336" s="128"/>
      <c r="F3336" s="127" t="s">
        <v>33</v>
      </c>
      <c r="G3336" s="136"/>
      <c r="H3336" s="127">
        <v>2384</v>
      </c>
      <c r="I3336" s="132">
        <f t="shared" si="178"/>
        <v>2145.6</v>
      </c>
      <c r="J3336" s="132">
        <f t="shared" si="179"/>
        <v>1907.2</v>
      </c>
    </row>
    <row r="3337" s="9" customFormat="true" ht="28.5" spans="1:10">
      <c r="A3337" s="127" t="s">
        <v>72</v>
      </c>
      <c r="B3337" s="128" t="s">
        <v>5816</v>
      </c>
      <c r="C3337" s="129" t="s">
        <v>5817</v>
      </c>
      <c r="D3337" s="128"/>
      <c r="E3337" s="128"/>
      <c r="F3337" s="127" t="s">
        <v>33</v>
      </c>
      <c r="G3337" s="128"/>
      <c r="H3337" s="127">
        <v>953.6</v>
      </c>
      <c r="I3337" s="132">
        <f t="shared" si="178"/>
        <v>858.24</v>
      </c>
      <c r="J3337" s="132">
        <f t="shared" si="179"/>
        <v>762.88</v>
      </c>
    </row>
    <row r="3338" s="9" customFormat="true" ht="28.5" spans="1:10">
      <c r="A3338" s="127" t="s">
        <v>72</v>
      </c>
      <c r="B3338" s="128" t="s">
        <v>5818</v>
      </c>
      <c r="C3338" s="129" t="s">
        <v>5819</v>
      </c>
      <c r="D3338" s="128"/>
      <c r="E3338" s="128"/>
      <c r="F3338" s="127" t="s">
        <v>33</v>
      </c>
      <c r="G3338" s="128"/>
      <c r="H3338" s="127">
        <v>476.8</v>
      </c>
      <c r="I3338" s="132">
        <f t="shared" si="178"/>
        <v>429.12</v>
      </c>
      <c r="J3338" s="132">
        <f t="shared" si="179"/>
        <v>381.44</v>
      </c>
    </row>
    <row r="3339" s="9" customFormat="true" ht="28.5" spans="1:10">
      <c r="A3339" s="127" t="s">
        <v>72</v>
      </c>
      <c r="B3339" s="128">
        <v>331501052</v>
      </c>
      <c r="C3339" s="129" t="s">
        <v>5820</v>
      </c>
      <c r="D3339" s="128" t="s">
        <v>5821</v>
      </c>
      <c r="E3339" s="128"/>
      <c r="F3339" s="142" t="s">
        <v>5809</v>
      </c>
      <c r="G3339" s="128"/>
      <c r="H3339" s="143">
        <v>3374</v>
      </c>
      <c r="I3339" s="144">
        <v>3036.6</v>
      </c>
      <c r="J3339" s="144">
        <v>2699.2</v>
      </c>
    </row>
    <row r="3340" s="9" customFormat="true" spans="1:10">
      <c r="A3340" s="127" t="s">
        <v>72</v>
      </c>
      <c r="B3340" s="128">
        <v>331501053</v>
      </c>
      <c r="C3340" s="129" t="s">
        <v>5822</v>
      </c>
      <c r="D3340" s="128"/>
      <c r="E3340" s="128"/>
      <c r="F3340" s="127" t="s">
        <v>33</v>
      </c>
      <c r="G3340" s="128"/>
      <c r="H3340" s="127">
        <v>2611</v>
      </c>
      <c r="I3340" s="132">
        <f t="shared" si="178"/>
        <v>2349.9</v>
      </c>
      <c r="J3340" s="132">
        <f t="shared" si="179"/>
        <v>2088.8</v>
      </c>
    </row>
    <row r="3341" s="9" customFormat="true" spans="1:10">
      <c r="A3341" s="127" t="s">
        <v>72</v>
      </c>
      <c r="B3341" s="128">
        <v>331501054</v>
      </c>
      <c r="C3341" s="129" t="s">
        <v>5823</v>
      </c>
      <c r="D3341" s="128"/>
      <c r="E3341" s="128"/>
      <c r="F3341" s="127" t="s">
        <v>33</v>
      </c>
      <c r="G3341" s="128"/>
      <c r="H3341" s="143">
        <v>2550</v>
      </c>
      <c r="I3341" s="144">
        <v>2295</v>
      </c>
      <c r="J3341" s="144">
        <v>2040</v>
      </c>
    </row>
    <row r="3342" s="9" customFormat="true" spans="1:10">
      <c r="A3342" s="127" t="s">
        <v>72</v>
      </c>
      <c r="B3342" s="128">
        <v>331501055</v>
      </c>
      <c r="C3342" s="129" t="s">
        <v>5824</v>
      </c>
      <c r="D3342" s="128"/>
      <c r="E3342" s="128"/>
      <c r="F3342" s="127" t="s">
        <v>33</v>
      </c>
      <c r="G3342" s="136"/>
      <c r="H3342" s="127">
        <v>2070</v>
      </c>
      <c r="I3342" s="132">
        <f t="shared" si="178"/>
        <v>1863</v>
      </c>
      <c r="J3342" s="132">
        <f t="shared" ref="J3342:J3346" si="180">H3342*0.8</f>
        <v>1656</v>
      </c>
    </row>
    <row r="3343" s="9" customFormat="true" ht="28.5" spans="1:10">
      <c r="A3343" s="127" t="s">
        <v>72</v>
      </c>
      <c r="B3343" s="128" t="s">
        <v>5825</v>
      </c>
      <c r="C3343" s="129" t="s">
        <v>5826</v>
      </c>
      <c r="D3343" s="128"/>
      <c r="E3343" s="128"/>
      <c r="F3343" s="127" t="s">
        <v>33</v>
      </c>
      <c r="G3343" s="128"/>
      <c r="H3343" s="127">
        <v>207</v>
      </c>
      <c r="I3343" s="132">
        <f t="shared" si="178"/>
        <v>186.3</v>
      </c>
      <c r="J3343" s="132">
        <f t="shared" si="180"/>
        <v>165.6</v>
      </c>
    </row>
    <row r="3344" s="9" customFormat="true" ht="28.5" spans="1:10">
      <c r="A3344" s="127" t="s">
        <v>72</v>
      </c>
      <c r="B3344" s="128" t="s">
        <v>5827</v>
      </c>
      <c r="C3344" s="129" t="s">
        <v>5828</v>
      </c>
      <c r="D3344" s="128"/>
      <c r="E3344" s="128"/>
      <c r="F3344" s="127" t="s">
        <v>33</v>
      </c>
      <c r="G3344" s="128"/>
      <c r="H3344" s="127">
        <v>414</v>
      </c>
      <c r="I3344" s="132">
        <f t="shared" si="178"/>
        <v>372.6</v>
      </c>
      <c r="J3344" s="132">
        <f t="shared" si="180"/>
        <v>331.2</v>
      </c>
    </row>
    <row r="3345" s="9" customFormat="true" spans="1:10">
      <c r="A3345" s="127" t="s">
        <v>72</v>
      </c>
      <c r="B3345" s="128">
        <v>331501056</v>
      </c>
      <c r="C3345" s="129" t="s">
        <v>5829</v>
      </c>
      <c r="D3345" s="128" t="s">
        <v>5830</v>
      </c>
      <c r="E3345" s="128"/>
      <c r="F3345" s="127" t="s">
        <v>5722</v>
      </c>
      <c r="G3345" s="128"/>
      <c r="H3345" s="127">
        <v>1843</v>
      </c>
      <c r="I3345" s="132">
        <f t="shared" si="178"/>
        <v>1658.7</v>
      </c>
      <c r="J3345" s="132">
        <f t="shared" si="180"/>
        <v>1474.4</v>
      </c>
    </row>
    <row r="3346" s="9" customFormat="true" spans="1:10">
      <c r="A3346" s="127" t="s">
        <v>72</v>
      </c>
      <c r="B3346" s="128">
        <v>331501057</v>
      </c>
      <c r="C3346" s="129" t="s">
        <v>5831</v>
      </c>
      <c r="D3346" s="141" t="s">
        <v>5832</v>
      </c>
      <c r="E3346" s="141" t="s">
        <v>5833</v>
      </c>
      <c r="F3346" s="142" t="s">
        <v>5809</v>
      </c>
      <c r="G3346" s="128"/>
      <c r="H3346" s="127">
        <v>2491</v>
      </c>
      <c r="I3346" s="132">
        <f t="shared" si="178"/>
        <v>2241.9</v>
      </c>
      <c r="J3346" s="132">
        <f t="shared" si="180"/>
        <v>1992.8</v>
      </c>
    </row>
    <row r="3347" s="9" customFormat="true" spans="1:10">
      <c r="A3347" s="127" t="s">
        <v>72</v>
      </c>
      <c r="B3347" s="128">
        <v>331501058</v>
      </c>
      <c r="C3347" s="129" t="s">
        <v>5834</v>
      </c>
      <c r="D3347" s="136"/>
      <c r="E3347" s="128"/>
      <c r="F3347" s="127" t="s">
        <v>5764</v>
      </c>
      <c r="G3347" s="136"/>
      <c r="H3347" s="127"/>
      <c r="I3347" s="132"/>
      <c r="J3347" s="132"/>
    </row>
    <row r="3348" s="9" customFormat="true" ht="28.5" spans="1:10">
      <c r="A3348" s="127" t="s">
        <v>72</v>
      </c>
      <c r="B3348" s="128" t="s">
        <v>5835</v>
      </c>
      <c r="C3348" s="129" t="s">
        <v>5836</v>
      </c>
      <c r="D3348" s="128"/>
      <c r="E3348" s="128" t="s">
        <v>5837</v>
      </c>
      <c r="F3348" s="127" t="s">
        <v>5764</v>
      </c>
      <c r="G3348" s="128" t="s">
        <v>5838</v>
      </c>
      <c r="H3348" s="143">
        <v>2300</v>
      </c>
      <c r="I3348" s="144">
        <v>2070</v>
      </c>
      <c r="J3348" s="144">
        <v>1840</v>
      </c>
    </row>
    <row r="3349" s="9" customFormat="true" ht="28.5" spans="1:10">
      <c r="A3349" s="127" t="s">
        <v>72</v>
      </c>
      <c r="B3349" s="128" t="s">
        <v>5839</v>
      </c>
      <c r="C3349" s="146" t="s">
        <v>5840</v>
      </c>
      <c r="D3349" s="128"/>
      <c r="E3349" s="128"/>
      <c r="F3349" s="127" t="s">
        <v>5764</v>
      </c>
      <c r="G3349" s="128"/>
      <c r="H3349" s="143">
        <v>1100</v>
      </c>
      <c r="I3349" s="144">
        <v>990</v>
      </c>
      <c r="J3349" s="144">
        <v>880</v>
      </c>
    </row>
    <row r="3350" s="9" customFormat="true" ht="28.5" spans="1:10">
      <c r="A3350" s="127" t="s">
        <v>72</v>
      </c>
      <c r="B3350" s="128" t="s">
        <v>5841</v>
      </c>
      <c r="C3350" s="146" t="s">
        <v>5842</v>
      </c>
      <c r="D3350" s="128"/>
      <c r="E3350" s="128" t="s">
        <v>5837</v>
      </c>
      <c r="F3350" s="127" t="s">
        <v>5764</v>
      </c>
      <c r="G3350" s="128" t="s">
        <v>5838</v>
      </c>
      <c r="H3350" s="127">
        <v>1560</v>
      </c>
      <c r="I3350" s="132">
        <f t="shared" ref="I3348:I3399" si="181">H3350*0.9</f>
        <v>1404</v>
      </c>
      <c r="J3350" s="132">
        <f t="shared" ref="J3348:J3373" si="182">H3350*0.8</f>
        <v>1248</v>
      </c>
    </row>
    <row r="3351" s="9" customFormat="true" ht="28.5" spans="1:10">
      <c r="A3351" s="127" t="s">
        <v>72</v>
      </c>
      <c r="B3351" s="128" t="s">
        <v>5843</v>
      </c>
      <c r="C3351" s="146" t="s">
        <v>5844</v>
      </c>
      <c r="D3351" s="128"/>
      <c r="E3351" s="128"/>
      <c r="F3351" s="127" t="s">
        <v>5764</v>
      </c>
      <c r="G3351" s="128"/>
      <c r="H3351" s="127">
        <v>780</v>
      </c>
      <c r="I3351" s="132">
        <f t="shared" si="181"/>
        <v>702</v>
      </c>
      <c r="J3351" s="132">
        <f t="shared" si="182"/>
        <v>624</v>
      </c>
    </row>
    <row r="3352" s="9" customFormat="true" spans="1:10">
      <c r="A3352" s="127" t="s">
        <v>72</v>
      </c>
      <c r="B3352" s="128" t="s">
        <v>5845</v>
      </c>
      <c r="C3352" s="129" t="s">
        <v>5846</v>
      </c>
      <c r="D3352" s="128"/>
      <c r="E3352" s="128"/>
      <c r="F3352" s="127" t="s">
        <v>5764</v>
      </c>
      <c r="G3352" s="128"/>
      <c r="H3352" s="127">
        <v>1350</v>
      </c>
      <c r="I3352" s="132">
        <f t="shared" si="181"/>
        <v>1215</v>
      </c>
      <c r="J3352" s="132">
        <f t="shared" si="182"/>
        <v>1080</v>
      </c>
    </row>
    <row r="3353" s="9" customFormat="true" ht="28.5" spans="1:10">
      <c r="A3353" s="127" t="s">
        <v>72</v>
      </c>
      <c r="B3353" s="128" t="s">
        <v>5847</v>
      </c>
      <c r="C3353" s="146" t="s">
        <v>5848</v>
      </c>
      <c r="D3353" s="128"/>
      <c r="E3353" s="128"/>
      <c r="F3353" s="127" t="s">
        <v>5764</v>
      </c>
      <c r="G3353" s="128"/>
      <c r="H3353" s="127">
        <v>675</v>
      </c>
      <c r="I3353" s="132">
        <f t="shared" si="181"/>
        <v>607.5</v>
      </c>
      <c r="J3353" s="132">
        <f t="shared" si="182"/>
        <v>540</v>
      </c>
    </row>
    <row r="3354" s="9" customFormat="true" spans="1:10">
      <c r="A3354" s="127" t="s">
        <v>72</v>
      </c>
      <c r="B3354" s="128" t="s">
        <v>5849</v>
      </c>
      <c r="C3354" s="146" t="s">
        <v>5850</v>
      </c>
      <c r="D3354" s="128"/>
      <c r="E3354" s="128"/>
      <c r="F3354" s="127" t="s">
        <v>5764</v>
      </c>
      <c r="G3354" s="128"/>
      <c r="H3354" s="127">
        <v>1620</v>
      </c>
      <c r="I3354" s="132">
        <f t="shared" si="181"/>
        <v>1458</v>
      </c>
      <c r="J3354" s="132">
        <f t="shared" si="182"/>
        <v>1296</v>
      </c>
    </row>
    <row r="3355" s="9" customFormat="true" ht="28.5" spans="1:10">
      <c r="A3355" s="127" t="s">
        <v>72</v>
      </c>
      <c r="B3355" s="128" t="s">
        <v>5851</v>
      </c>
      <c r="C3355" s="146" t="s">
        <v>5852</v>
      </c>
      <c r="D3355" s="128"/>
      <c r="E3355" s="128"/>
      <c r="F3355" s="127" t="s">
        <v>5764</v>
      </c>
      <c r="G3355" s="128"/>
      <c r="H3355" s="127">
        <v>810</v>
      </c>
      <c r="I3355" s="132">
        <f t="shared" si="181"/>
        <v>729</v>
      </c>
      <c r="J3355" s="132">
        <f t="shared" si="182"/>
        <v>648</v>
      </c>
    </row>
    <row r="3356" s="9" customFormat="true" spans="1:10">
      <c r="A3356" s="127" t="s">
        <v>72</v>
      </c>
      <c r="B3356" s="128" t="s">
        <v>5853</v>
      </c>
      <c r="C3356" s="129" t="s">
        <v>5854</v>
      </c>
      <c r="D3356" s="128"/>
      <c r="E3356" s="128"/>
      <c r="F3356" s="127" t="s">
        <v>5764</v>
      </c>
      <c r="G3356" s="136"/>
      <c r="H3356" s="127">
        <v>1400</v>
      </c>
      <c r="I3356" s="132">
        <f t="shared" si="181"/>
        <v>1260</v>
      </c>
      <c r="J3356" s="132">
        <f t="shared" si="182"/>
        <v>1120</v>
      </c>
    </row>
    <row r="3357" s="9" customFormat="true" ht="28.5" spans="1:10">
      <c r="A3357" s="127" t="s">
        <v>72</v>
      </c>
      <c r="B3357" s="128" t="s">
        <v>5855</v>
      </c>
      <c r="C3357" s="146" t="s">
        <v>5856</v>
      </c>
      <c r="D3357" s="128"/>
      <c r="E3357" s="128"/>
      <c r="F3357" s="127" t="s">
        <v>5764</v>
      </c>
      <c r="G3357" s="128"/>
      <c r="H3357" s="127">
        <v>700</v>
      </c>
      <c r="I3357" s="132">
        <f t="shared" si="181"/>
        <v>630</v>
      </c>
      <c r="J3357" s="132">
        <f t="shared" si="182"/>
        <v>560</v>
      </c>
    </row>
    <row r="3358" s="9" customFormat="true" ht="28.5" spans="1:10">
      <c r="A3358" s="127" t="s">
        <v>72</v>
      </c>
      <c r="B3358" s="128" t="s">
        <v>5857</v>
      </c>
      <c r="C3358" s="146" t="s">
        <v>5858</v>
      </c>
      <c r="D3358" s="128"/>
      <c r="E3358" s="128"/>
      <c r="F3358" s="127" t="s">
        <v>5764</v>
      </c>
      <c r="G3358" s="128"/>
      <c r="H3358" s="127">
        <v>280</v>
      </c>
      <c r="I3358" s="132">
        <f t="shared" si="181"/>
        <v>252</v>
      </c>
      <c r="J3358" s="132">
        <f t="shared" si="182"/>
        <v>224</v>
      </c>
    </row>
    <row r="3359" s="9" customFormat="true" spans="1:10">
      <c r="A3359" s="127" t="s">
        <v>72</v>
      </c>
      <c r="B3359" s="128" t="s">
        <v>5859</v>
      </c>
      <c r="C3359" s="146" t="s">
        <v>5860</v>
      </c>
      <c r="D3359" s="128"/>
      <c r="E3359" s="128"/>
      <c r="F3359" s="127" t="s">
        <v>5764</v>
      </c>
      <c r="G3359" s="128"/>
      <c r="H3359" s="127">
        <v>1680</v>
      </c>
      <c r="I3359" s="132">
        <f t="shared" si="181"/>
        <v>1512</v>
      </c>
      <c r="J3359" s="132">
        <f t="shared" si="182"/>
        <v>1344</v>
      </c>
    </row>
    <row r="3360" s="9" customFormat="true" ht="28.5" spans="1:10">
      <c r="A3360" s="127" t="s">
        <v>72</v>
      </c>
      <c r="B3360" s="128" t="s">
        <v>5861</v>
      </c>
      <c r="C3360" s="146" t="s">
        <v>5862</v>
      </c>
      <c r="D3360" s="128"/>
      <c r="E3360" s="128"/>
      <c r="F3360" s="127" t="s">
        <v>5764</v>
      </c>
      <c r="G3360" s="128"/>
      <c r="H3360" s="127">
        <v>840</v>
      </c>
      <c r="I3360" s="132">
        <f t="shared" si="181"/>
        <v>756</v>
      </c>
      <c r="J3360" s="132">
        <f t="shared" si="182"/>
        <v>672</v>
      </c>
    </row>
    <row r="3361" s="9" customFormat="true" ht="28.5" spans="1:10">
      <c r="A3361" s="127" t="s">
        <v>72</v>
      </c>
      <c r="B3361" s="128" t="s">
        <v>5863</v>
      </c>
      <c r="C3361" s="146" t="s">
        <v>5864</v>
      </c>
      <c r="D3361" s="128"/>
      <c r="E3361" s="128"/>
      <c r="F3361" s="127" t="s">
        <v>5764</v>
      </c>
      <c r="G3361" s="128"/>
      <c r="H3361" s="127">
        <v>336</v>
      </c>
      <c r="I3361" s="132">
        <f t="shared" si="181"/>
        <v>302.4</v>
      </c>
      <c r="J3361" s="132">
        <f t="shared" si="182"/>
        <v>268.8</v>
      </c>
    </row>
    <row r="3362" s="9" customFormat="true" spans="1:10">
      <c r="A3362" s="127" t="s">
        <v>72</v>
      </c>
      <c r="B3362" s="128" t="s">
        <v>5865</v>
      </c>
      <c r="C3362" s="129" t="s">
        <v>5866</v>
      </c>
      <c r="D3362" s="128"/>
      <c r="E3362" s="128"/>
      <c r="F3362" s="127" t="s">
        <v>5764</v>
      </c>
      <c r="G3362" s="136"/>
      <c r="H3362" s="127">
        <v>1100</v>
      </c>
      <c r="I3362" s="132">
        <f t="shared" si="181"/>
        <v>990</v>
      </c>
      <c r="J3362" s="132">
        <f t="shared" si="182"/>
        <v>880</v>
      </c>
    </row>
    <row r="3363" s="9" customFormat="true" ht="28.5" spans="1:10">
      <c r="A3363" s="127" t="s">
        <v>72</v>
      </c>
      <c r="B3363" s="128" t="s">
        <v>5867</v>
      </c>
      <c r="C3363" s="146" t="s">
        <v>5868</v>
      </c>
      <c r="D3363" s="128"/>
      <c r="E3363" s="128"/>
      <c r="F3363" s="127" t="s">
        <v>5764</v>
      </c>
      <c r="G3363" s="128"/>
      <c r="H3363" s="127">
        <v>550</v>
      </c>
      <c r="I3363" s="132">
        <f t="shared" si="181"/>
        <v>495</v>
      </c>
      <c r="J3363" s="132">
        <f t="shared" si="182"/>
        <v>440</v>
      </c>
    </row>
    <row r="3364" s="9" customFormat="true" ht="28.5" spans="1:10">
      <c r="A3364" s="127" t="s">
        <v>72</v>
      </c>
      <c r="B3364" s="128" t="s">
        <v>5869</v>
      </c>
      <c r="C3364" s="146" t="s">
        <v>5870</v>
      </c>
      <c r="D3364" s="128"/>
      <c r="E3364" s="128"/>
      <c r="F3364" s="127" t="s">
        <v>5764</v>
      </c>
      <c r="G3364" s="128"/>
      <c r="H3364" s="127">
        <v>550</v>
      </c>
      <c r="I3364" s="132">
        <f t="shared" si="181"/>
        <v>495</v>
      </c>
      <c r="J3364" s="132">
        <f t="shared" si="182"/>
        <v>440</v>
      </c>
    </row>
    <row r="3365" s="9" customFormat="true" spans="1:10">
      <c r="A3365" s="127" t="s">
        <v>72</v>
      </c>
      <c r="B3365" s="128" t="s">
        <v>5871</v>
      </c>
      <c r="C3365" s="146" t="s">
        <v>5872</v>
      </c>
      <c r="D3365" s="128"/>
      <c r="E3365" s="128"/>
      <c r="F3365" s="127" t="s">
        <v>5764</v>
      </c>
      <c r="G3365" s="128"/>
      <c r="H3365" s="127">
        <v>1320</v>
      </c>
      <c r="I3365" s="132">
        <f t="shared" si="181"/>
        <v>1188</v>
      </c>
      <c r="J3365" s="132">
        <f t="shared" si="182"/>
        <v>1056</v>
      </c>
    </row>
    <row r="3366" s="9" customFormat="true" ht="28.5" spans="1:10">
      <c r="A3366" s="127" t="s">
        <v>72</v>
      </c>
      <c r="B3366" s="128" t="s">
        <v>5873</v>
      </c>
      <c r="C3366" s="146" t="s">
        <v>5874</v>
      </c>
      <c r="D3366" s="128"/>
      <c r="E3366" s="128"/>
      <c r="F3366" s="127" t="s">
        <v>5764</v>
      </c>
      <c r="G3366" s="128"/>
      <c r="H3366" s="127">
        <v>660</v>
      </c>
      <c r="I3366" s="132">
        <f t="shared" si="181"/>
        <v>594</v>
      </c>
      <c r="J3366" s="132">
        <f t="shared" si="182"/>
        <v>528</v>
      </c>
    </row>
    <row r="3367" s="9" customFormat="true" ht="28.5" spans="1:10">
      <c r="A3367" s="127" t="s">
        <v>72</v>
      </c>
      <c r="B3367" s="128" t="s">
        <v>5875</v>
      </c>
      <c r="C3367" s="146" t="s">
        <v>5876</v>
      </c>
      <c r="D3367" s="128"/>
      <c r="E3367" s="128"/>
      <c r="F3367" s="127" t="s">
        <v>5764</v>
      </c>
      <c r="G3367" s="128"/>
      <c r="H3367" s="127">
        <v>660</v>
      </c>
      <c r="I3367" s="132">
        <f t="shared" si="181"/>
        <v>594</v>
      </c>
      <c r="J3367" s="132">
        <f t="shared" si="182"/>
        <v>528</v>
      </c>
    </row>
    <row r="3368" s="9" customFormat="true" spans="1:10">
      <c r="A3368" s="127" t="s">
        <v>72</v>
      </c>
      <c r="B3368" s="128" t="s">
        <v>5877</v>
      </c>
      <c r="C3368" s="129" t="s">
        <v>5878</v>
      </c>
      <c r="D3368" s="128" t="s">
        <v>5879</v>
      </c>
      <c r="E3368" s="128"/>
      <c r="F3368" s="127" t="s">
        <v>5764</v>
      </c>
      <c r="G3368" s="136"/>
      <c r="H3368" s="127">
        <v>1400</v>
      </c>
      <c r="I3368" s="132">
        <f t="shared" si="181"/>
        <v>1260</v>
      </c>
      <c r="J3368" s="132">
        <f t="shared" si="182"/>
        <v>1120</v>
      </c>
    </row>
    <row r="3369" s="9" customFormat="true" ht="28.5" spans="1:10">
      <c r="A3369" s="127" t="s">
        <v>72</v>
      </c>
      <c r="B3369" s="128" t="s">
        <v>5880</v>
      </c>
      <c r="C3369" s="129" t="s">
        <v>5881</v>
      </c>
      <c r="D3369" s="128"/>
      <c r="E3369" s="128"/>
      <c r="F3369" s="127" t="s">
        <v>5764</v>
      </c>
      <c r="G3369" s="136"/>
      <c r="H3369" s="127">
        <v>700</v>
      </c>
      <c r="I3369" s="132">
        <f t="shared" si="181"/>
        <v>630</v>
      </c>
      <c r="J3369" s="132">
        <f t="shared" si="182"/>
        <v>560</v>
      </c>
    </row>
    <row r="3370" s="9" customFormat="true" ht="28.5" spans="1:10">
      <c r="A3370" s="127" t="s">
        <v>72</v>
      </c>
      <c r="B3370" s="128" t="s">
        <v>5882</v>
      </c>
      <c r="C3370" s="129" t="s">
        <v>5883</v>
      </c>
      <c r="D3370" s="128"/>
      <c r="E3370" s="128"/>
      <c r="F3370" s="127" t="s">
        <v>5764</v>
      </c>
      <c r="G3370" s="136"/>
      <c r="H3370" s="127">
        <v>280</v>
      </c>
      <c r="I3370" s="132">
        <f t="shared" si="181"/>
        <v>252</v>
      </c>
      <c r="J3370" s="132">
        <f t="shared" si="182"/>
        <v>224</v>
      </c>
    </row>
    <row r="3371" s="9" customFormat="true" spans="1:10">
      <c r="A3371" s="127" t="s">
        <v>72</v>
      </c>
      <c r="B3371" s="128" t="s">
        <v>5884</v>
      </c>
      <c r="C3371" s="146" t="s">
        <v>5885</v>
      </c>
      <c r="D3371" s="128" t="s">
        <v>5879</v>
      </c>
      <c r="E3371" s="128"/>
      <c r="F3371" s="127" t="s">
        <v>5764</v>
      </c>
      <c r="G3371" s="128"/>
      <c r="H3371" s="127">
        <v>1680</v>
      </c>
      <c r="I3371" s="132">
        <f t="shared" si="181"/>
        <v>1512</v>
      </c>
      <c r="J3371" s="132">
        <f t="shared" si="182"/>
        <v>1344</v>
      </c>
    </row>
    <row r="3372" s="9" customFormat="true" ht="28.5" spans="1:10">
      <c r="A3372" s="127" t="s">
        <v>72</v>
      </c>
      <c r="B3372" s="128" t="s">
        <v>5886</v>
      </c>
      <c r="C3372" s="146" t="s">
        <v>5887</v>
      </c>
      <c r="D3372" s="128"/>
      <c r="E3372" s="128"/>
      <c r="F3372" s="127" t="s">
        <v>5764</v>
      </c>
      <c r="G3372" s="128"/>
      <c r="H3372" s="127">
        <v>840</v>
      </c>
      <c r="I3372" s="132">
        <f t="shared" si="181"/>
        <v>756</v>
      </c>
      <c r="J3372" s="132">
        <f t="shared" si="182"/>
        <v>672</v>
      </c>
    </row>
    <row r="3373" s="9" customFormat="true" ht="28.5" spans="1:10">
      <c r="A3373" s="127" t="s">
        <v>72</v>
      </c>
      <c r="B3373" s="128" t="s">
        <v>5888</v>
      </c>
      <c r="C3373" s="146" t="s">
        <v>5889</v>
      </c>
      <c r="D3373" s="128"/>
      <c r="E3373" s="128"/>
      <c r="F3373" s="127" t="s">
        <v>5764</v>
      </c>
      <c r="G3373" s="128"/>
      <c r="H3373" s="127">
        <v>336</v>
      </c>
      <c r="I3373" s="132">
        <f t="shared" si="181"/>
        <v>302.4</v>
      </c>
      <c r="J3373" s="132">
        <f t="shared" si="182"/>
        <v>268.8</v>
      </c>
    </row>
    <row r="3374" s="9" customFormat="true" spans="1:10">
      <c r="A3374" s="127" t="s">
        <v>72</v>
      </c>
      <c r="B3374" s="128">
        <v>331501059</v>
      </c>
      <c r="C3374" s="129" t="s">
        <v>5890</v>
      </c>
      <c r="D3374" s="136"/>
      <c r="E3374" s="128"/>
      <c r="F3374" s="127" t="s">
        <v>4351</v>
      </c>
      <c r="G3374" s="136"/>
      <c r="H3374" s="143">
        <v>2741</v>
      </c>
      <c r="I3374" s="144">
        <v>2466.9</v>
      </c>
      <c r="J3374" s="144">
        <v>2192.8</v>
      </c>
    </row>
    <row r="3375" s="9" customFormat="true" ht="28.5" spans="1:10">
      <c r="A3375" s="127" t="s">
        <v>72</v>
      </c>
      <c r="B3375" s="128" t="s">
        <v>5891</v>
      </c>
      <c r="C3375" s="146" t="s">
        <v>5892</v>
      </c>
      <c r="D3375" s="128"/>
      <c r="E3375" s="128"/>
      <c r="F3375" s="127" t="s">
        <v>4351</v>
      </c>
      <c r="G3375" s="128"/>
      <c r="H3375" s="143">
        <v>1483</v>
      </c>
      <c r="I3375" s="144">
        <v>1334.7</v>
      </c>
      <c r="J3375" s="144">
        <v>1186.4</v>
      </c>
    </row>
    <row r="3376" s="9" customFormat="true" spans="1:10">
      <c r="A3376" s="127" t="s">
        <v>72</v>
      </c>
      <c r="B3376" s="128" t="s">
        <v>5893</v>
      </c>
      <c r="C3376" s="146" t="s">
        <v>5894</v>
      </c>
      <c r="D3376" s="128"/>
      <c r="E3376" s="128"/>
      <c r="F3376" s="127" t="s">
        <v>4351</v>
      </c>
      <c r="G3376" s="128"/>
      <c r="H3376" s="127">
        <v>2142</v>
      </c>
      <c r="I3376" s="132">
        <f t="shared" si="181"/>
        <v>1927.8</v>
      </c>
      <c r="J3376" s="121">
        <v>1713.6</v>
      </c>
    </row>
    <row r="3377" s="9" customFormat="true" ht="28.5" spans="1:10">
      <c r="A3377" s="127" t="s">
        <v>72</v>
      </c>
      <c r="B3377" s="128" t="s">
        <v>5895</v>
      </c>
      <c r="C3377" s="146" t="s">
        <v>5896</v>
      </c>
      <c r="D3377" s="128"/>
      <c r="E3377" s="128"/>
      <c r="F3377" s="127" t="s">
        <v>4351</v>
      </c>
      <c r="G3377" s="128"/>
      <c r="H3377" s="127">
        <v>1071</v>
      </c>
      <c r="I3377" s="191">
        <f t="shared" si="181"/>
        <v>963.9</v>
      </c>
      <c r="J3377" s="121">
        <v>856.8</v>
      </c>
    </row>
    <row r="3378" s="9" customFormat="true" spans="1:10">
      <c r="A3378" s="127" t="s">
        <v>72</v>
      </c>
      <c r="B3378" s="128">
        <v>331501060</v>
      </c>
      <c r="C3378" s="129" t="s">
        <v>5897</v>
      </c>
      <c r="D3378" s="128" t="s">
        <v>5898</v>
      </c>
      <c r="E3378" s="128" t="s">
        <v>5696</v>
      </c>
      <c r="F3378" s="127" t="s">
        <v>4351</v>
      </c>
      <c r="G3378" s="136"/>
      <c r="H3378" s="143">
        <v>3200</v>
      </c>
      <c r="I3378" s="144">
        <v>2880</v>
      </c>
      <c r="J3378" s="144">
        <v>2560</v>
      </c>
    </row>
    <row r="3379" s="9" customFormat="true" ht="28.5" spans="1:10">
      <c r="A3379" s="127" t="s">
        <v>72</v>
      </c>
      <c r="B3379" s="128" t="s">
        <v>5899</v>
      </c>
      <c r="C3379" s="146" t="s">
        <v>5900</v>
      </c>
      <c r="D3379" s="128"/>
      <c r="E3379" s="128"/>
      <c r="F3379" s="127" t="s">
        <v>4351</v>
      </c>
      <c r="G3379" s="128"/>
      <c r="H3379" s="127">
        <v>1173</v>
      </c>
      <c r="I3379" s="132">
        <f t="shared" si="181"/>
        <v>1055.7</v>
      </c>
      <c r="J3379" s="132">
        <f t="shared" ref="J3378:J3399" si="183">H3379*0.8</f>
        <v>938.4</v>
      </c>
    </row>
    <row r="3380" s="9" customFormat="true" ht="28.5" spans="1:10">
      <c r="A3380" s="127" t="s">
        <v>72</v>
      </c>
      <c r="B3380" s="128" t="s">
        <v>5901</v>
      </c>
      <c r="C3380" s="129" t="s">
        <v>5902</v>
      </c>
      <c r="D3380" s="128"/>
      <c r="E3380" s="128"/>
      <c r="F3380" s="127" t="s">
        <v>33</v>
      </c>
      <c r="G3380" s="128"/>
      <c r="H3380" s="143">
        <v>3594</v>
      </c>
      <c r="I3380" s="144">
        <v>3234.6</v>
      </c>
      <c r="J3380" s="144">
        <v>2875.2</v>
      </c>
    </row>
    <row r="3381" s="9" customFormat="true" spans="1:10">
      <c r="A3381" s="127" t="s">
        <v>72</v>
      </c>
      <c r="B3381" s="128" t="s">
        <v>5903</v>
      </c>
      <c r="C3381" s="129" t="s">
        <v>5904</v>
      </c>
      <c r="D3381" s="128"/>
      <c r="E3381" s="128"/>
      <c r="F3381" s="127" t="s">
        <v>33</v>
      </c>
      <c r="G3381" s="128"/>
      <c r="H3381" s="127">
        <v>1782</v>
      </c>
      <c r="I3381" s="132">
        <f t="shared" si="181"/>
        <v>1603.8</v>
      </c>
      <c r="J3381" s="132">
        <f t="shared" si="183"/>
        <v>1425.6</v>
      </c>
    </row>
    <row r="3382" s="9" customFormat="true" spans="1:10">
      <c r="A3382" s="127" t="s">
        <v>72</v>
      </c>
      <c r="B3382" s="128" t="s">
        <v>5905</v>
      </c>
      <c r="C3382" s="129" t="s">
        <v>5906</v>
      </c>
      <c r="D3382" s="128"/>
      <c r="E3382" s="128"/>
      <c r="F3382" s="127" t="s">
        <v>5755</v>
      </c>
      <c r="G3382" s="128"/>
      <c r="H3382" s="127">
        <v>1215</v>
      </c>
      <c r="I3382" s="132">
        <f t="shared" si="181"/>
        <v>1093.5</v>
      </c>
      <c r="J3382" s="132">
        <f t="shared" si="183"/>
        <v>972</v>
      </c>
    </row>
    <row r="3383" s="9" customFormat="true" spans="1:10">
      <c r="A3383" s="127" t="s">
        <v>72</v>
      </c>
      <c r="B3383" s="128" t="s">
        <v>5907</v>
      </c>
      <c r="C3383" s="129" t="s">
        <v>5908</v>
      </c>
      <c r="D3383" s="136"/>
      <c r="E3383" s="128"/>
      <c r="F3383" s="127" t="s">
        <v>5909</v>
      </c>
      <c r="G3383" s="136"/>
      <c r="H3383" s="143">
        <v>3616</v>
      </c>
      <c r="I3383" s="144">
        <v>3254.4</v>
      </c>
      <c r="J3383" s="144">
        <v>2892.8</v>
      </c>
    </row>
    <row r="3384" s="9" customFormat="true" ht="28.5" spans="1:10">
      <c r="A3384" s="127" t="s">
        <v>72</v>
      </c>
      <c r="B3384" s="128" t="s">
        <v>5910</v>
      </c>
      <c r="C3384" s="146" t="s">
        <v>5911</v>
      </c>
      <c r="D3384" s="128"/>
      <c r="E3384" s="128"/>
      <c r="F3384" s="127" t="s">
        <v>5912</v>
      </c>
      <c r="G3384" s="128"/>
      <c r="H3384" s="127">
        <v>1235</v>
      </c>
      <c r="I3384" s="132">
        <f t="shared" si="181"/>
        <v>1111.5</v>
      </c>
      <c r="J3384" s="132">
        <f t="shared" si="183"/>
        <v>988</v>
      </c>
    </row>
    <row r="3385" s="9" customFormat="true" spans="1:10">
      <c r="A3385" s="127" t="s">
        <v>72</v>
      </c>
      <c r="B3385" s="128" t="s">
        <v>5913</v>
      </c>
      <c r="C3385" s="129" t="s">
        <v>5914</v>
      </c>
      <c r="D3385" s="128"/>
      <c r="E3385" s="128"/>
      <c r="F3385" s="127" t="s">
        <v>33</v>
      </c>
      <c r="G3385" s="128"/>
      <c r="H3385" s="127">
        <v>3030</v>
      </c>
      <c r="I3385" s="132">
        <f t="shared" si="181"/>
        <v>2727</v>
      </c>
      <c r="J3385" s="132">
        <f t="shared" si="183"/>
        <v>2424</v>
      </c>
    </row>
    <row r="3386" s="9" customFormat="true" ht="28.5" spans="1:10">
      <c r="A3386" s="127" t="s">
        <v>72</v>
      </c>
      <c r="B3386" s="128" t="s">
        <v>5915</v>
      </c>
      <c r="C3386" s="129" t="s">
        <v>5916</v>
      </c>
      <c r="D3386" s="128"/>
      <c r="E3386" s="128"/>
      <c r="F3386" s="127" t="s">
        <v>33</v>
      </c>
      <c r="G3386" s="128"/>
      <c r="H3386" s="127">
        <v>3720</v>
      </c>
      <c r="I3386" s="132">
        <f t="shared" si="181"/>
        <v>3348</v>
      </c>
      <c r="J3386" s="132">
        <f t="shared" si="183"/>
        <v>2976</v>
      </c>
    </row>
    <row r="3387" s="9" customFormat="true" spans="1:10">
      <c r="A3387" s="127" t="s">
        <v>72</v>
      </c>
      <c r="B3387" s="128" t="s">
        <v>5917</v>
      </c>
      <c r="C3387" s="129" t="s">
        <v>5918</v>
      </c>
      <c r="D3387" s="136"/>
      <c r="E3387" s="128"/>
      <c r="F3387" s="127" t="s">
        <v>5722</v>
      </c>
      <c r="G3387" s="136"/>
      <c r="H3387" s="143">
        <v>2677</v>
      </c>
      <c r="I3387" s="144">
        <v>2409.3</v>
      </c>
      <c r="J3387" s="144">
        <v>2141.6</v>
      </c>
    </row>
    <row r="3388" s="9" customFormat="true" ht="28.5" spans="1:10">
      <c r="A3388" s="127" t="s">
        <v>72</v>
      </c>
      <c r="B3388" s="128" t="s">
        <v>5919</v>
      </c>
      <c r="C3388" s="146" t="s">
        <v>5920</v>
      </c>
      <c r="D3388" s="128"/>
      <c r="E3388" s="128"/>
      <c r="F3388" s="127" t="s">
        <v>5722</v>
      </c>
      <c r="G3388" s="128"/>
      <c r="H3388" s="143">
        <v>1316</v>
      </c>
      <c r="I3388" s="144">
        <v>1184.4</v>
      </c>
      <c r="J3388" s="144">
        <v>1052.8</v>
      </c>
    </row>
    <row r="3389" s="9" customFormat="true" ht="28.5" spans="1:10">
      <c r="A3389" s="127" t="s">
        <v>72</v>
      </c>
      <c r="B3389" s="128" t="s">
        <v>5921</v>
      </c>
      <c r="C3389" s="146" t="s">
        <v>5922</v>
      </c>
      <c r="D3389" s="145"/>
      <c r="E3389" s="128"/>
      <c r="F3389" s="127" t="s">
        <v>5722</v>
      </c>
      <c r="G3389" s="128"/>
      <c r="H3389" s="127">
        <v>2364</v>
      </c>
      <c r="I3389" s="132">
        <f t="shared" si="181"/>
        <v>2127.6</v>
      </c>
      <c r="J3389" s="132">
        <f t="shared" si="183"/>
        <v>1891.2</v>
      </c>
    </row>
    <row r="3390" s="9" customFormat="true" ht="28.5" spans="1:10">
      <c r="A3390" s="127" t="s">
        <v>72</v>
      </c>
      <c r="B3390" s="128" t="s">
        <v>5923</v>
      </c>
      <c r="C3390" s="31" t="s">
        <v>5924</v>
      </c>
      <c r="D3390" s="128"/>
      <c r="E3390" s="128"/>
      <c r="F3390" s="127" t="s">
        <v>5722</v>
      </c>
      <c r="G3390" s="128"/>
      <c r="H3390" s="127">
        <v>1182</v>
      </c>
      <c r="I3390" s="132">
        <f t="shared" si="181"/>
        <v>1063.8</v>
      </c>
      <c r="J3390" s="132">
        <f t="shared" si="183"/>
        <v>945.6</v>
      </c>
    </row>
    <row r="3391" s="9" customFormat="true" spans="1:10">
      <c r="A3391" s="127" t="s">
        <v>72</v>
      </c>
      <c r="B3391" s="128" t="s">
        <v>5925</v>
      </c>
      <c r="C3391" s="129" t="s">
        <v>5926</v>
      </c>
      <c r="D3391" s="145"/>
      <c r="E3391" s="128"/>
      <c r="F3391" s="127" t="s">
        <v>5722</v>
      </c>
      <c r="G3391" s="128"/>
      <c r="H3391" s="127">
        <v>1970</v>
      </c>
      <c r="I3391" s="132">
        <f t="shared" si="181"/>
        <v>1773</v>
      </c>
      <c r="J3391" s="132">
        <f t="shared" si="183"/>
        <v>1576</v>
      </c>
    </row>
    <row r="3392" s="9" customFormat="true" ht="28.5" spans="1:10">
      <c r="A3392" s="127" t="s">
        <v>72</v>
      </c>
      <c r="B3392" s="128" t="s">
        <v>5927</v>
      </c>
      <c r="C3392" s="129" t="s">
        <v>5928</v>
      </c>
      <c r="D3392" s="145"/>
      <c r="E3392" s="128"/>
      <c r="F3392" s="127" t="s">
        <v>5722</v>
      </c>
      <c r="G3392" s="128"/>
      <c r="H3392" s="127">
        <v>985</v>
      </c>
      <c r="I3392" s="132">
        <f t="shared" si="181"/>
        <v>886.5</v>
      </c>
      <c r="J3392" s="132">
        <f t="shared" si="183"/>
        <v>788</v>
      </c>
    </row>
    <row r="3393" s="9" customFormat="true" spans="1:10">
      <c r="A3393" s="127" t="s">
        <v>72</v>
      </c>
      <c r="B3393" s="128" t="s">
        <v>5929</v>
      </c>
      <c r="C3393" s="129" t="s">
        <v>5930</v>
      </c>
      <c r="D3393" s="145"/>
      <c r="E3393" s="128"/>
      <c r="F3393" s="127" t="s">
        <v>5722</v>
      </c>
      <c r="G3393" s="128"/>
      <c r="H3393" s="127">
        <v>2364</v>
      </c>
      <c r="I3393" s="132">
        <f t="shared" si="181"/>
        <v>2127.6</v>
      </c>
      <c r="J3393" s="132">
        <f t="shared" si="183"/>
        <v>1891.2</v>
      </c>
    </row>
    <row r="3394" s="9" customFormat="true" ht="28.5" spans="1:10">
      <c r="A3394" s="127" t="s">
        <v>72</v>
      </c>
      <c r="B3394" s="128" t="s">
        <v>5931</v>
      </c>
      <c r="C3394" s="129" t="s">
        <v>5932</v>
      </c>
      <c r="D3394" s="145"/>
      <c r="E3394" s="128"/>
      <c r="F3394" s="127" t="s">
        <v>5722</v>
      </c>
      <c r="G3394" s="128"/>
      <c r="H3394" s="127">
        <v>1182</v>
      </c>
      <c r="I3394" s="132">
        <f t="shared" si="181"/>
        <v>1063.8</v>
      </c>
      <c r="J3394" s="132">
        <f t="shared" si="183"/>
        <v>945.6</v>
      </c>
    </row>
    <row r="3395" s="9" customFormat="true" spans="1:10">
      <c r="A3395" s="127" t="s">
        <v>72</v>
      </c>
      <c r="B3395" s="128" t="s">
        <v>5933</v>
      </c>
      <c r="C3395" s="129" t="s">
        <v>5934</v>
      </c>
      <c r="D3395" s="128" t="s">
        <v>5935</v>
      </c>
      <c r="E3395" s="128"/>
      <c r="F3395" s="127" t="s">
        <v>5755</v>
      </c>
      <c r="G3395" s="128"/>
      <c r="H3395" s="127">
        <v>2230</v>
      </c>
      <c r="I3395" s="132">
        <f t="shared" si="181"/>
        <v>2007</v>
      </c>
      <c r="J3395" s="132">
        <f t="shared" si="183"/>
        <v>1784</v>
      </c>
    </row>
    <row r="3396" s="8" customFormat="true" spans="1:10">
      <c r="A3396" s="134" t="s">
        <v>72</v>
      </c>
      <c r="B3396" s="186" t="s">
        <v>5936</v>
      </c>
      <c r="C3396" s="129" t="s">
        <v>5937</v>
      </c>
      <c r="D3396" s="147" t="s">
        <v>5938</v>
      </c>
      <c r="E3396" s="147"/>
      <c r="F3396" s="148" t="s">
        <v>5722</v>
      </c>
      <c r="G3396" s="147"/>
      <c r="H3396" s="132">
        <v>4768</v>
      </c>
      <c r="I3396" s="132">
        <f t="shared" si="181"/>
        <v>4291.2</v>
      </c>
      <c r="J3396" s="132">
        <f t="shared" si="183"/>
        <v>3814.4</v>
      </c>
    </row>
    <row r="3397" s="8" customFormat="true" spans="1:10">
      <c r="A3397" s="121" t="s">
        <v>72</v>
      </c>
      <c r="B3397" s="186" t="s">
        <v>5939</v>
      </c>
      <c r="C3397" s="146" t="s">
        <v>5940</v>
      </c>
      <c r="D3397" s="147" t="s">
        <v>5941</v>
      </c>
      <c r="E3397" s="147"/>
      <c r="F3397" s="121" t="s">
        <v>33</v>
      </c>
      <c r="G3397" s="147"/>
      <c r="H3397" s="121">
        <v>8100</v>
      </c>
      <c r="I3397" s="132">
        <f t="shared" si="181"/>
        <v>7290</v>
      </c>
      <c r="J3397" s="132">
        <f t="shared" si="183"/>
        <v>6480</v>
      </c>
    </row>
    <row r="3398" s="8" customFormat="true" ht="28.5" spans="1:10">
      <c r="A3398" s="148" t="s">
        <v>72</v>
      </c>
      <c r="B3398" s="186" t="s">
        <v>5942</v>
      </c>
      <c r="C3398" s="150" t="s">
        <v>5943</v>
      </c>
      <c r="D3398" s="147" t="s">
        <v>5944</v>
      </c>
      <c r="E3398" s="152"/>
      <c r="F3398" s="148" t="s">
        <v>33</v>
      </c>
      <c r="G3398" s="152"/>
      <c r="H3398" s="132">
        <v>3008.7</v>
      </c>
      <c r="I3398" s="132">
        <f t="shared" si="181"/>
        <v>2707.83</v>
      </c>
      <c r="J3398" s="132">
        <f t="shared" si="183"/>
        <v>2406.96</v>
      </c>
    </row>
    <row r="3399" s="8" customFormat="true" ht="28.5" spans="1:10">
      <c r="A3399" s="148" t="s">
        <v>72</v>
      </c>
      <c r="B3399" s="186" t="s">
        <v>5945</v>
      </c>
      <c r="C3399" s="150" t="s">
        <v>5946</v>
      </c>
      <c r="D3399" s="147" t="s">
        <v>5947</v>
      </c>
      <c r="E3399" s="152"/>
      <c r="F3399" s="148" t="s">
        <v>5722</v>
      </c>
      <c r="G3399" s="145"/>
      <c r="H3399" s="121">
        <v>4134</v>
      </c>
      <c r="I3399" s="132">
        <f t="shared" si="181"/>
        <v>3720.6</v>
      </c>
      <c r="J3399" s="132">
        <f t="shared" si="183"/>
        <v>3307.2</v>
      </c>
    </row>
    <row r="3400" s="9" customFormat="true" spans="1:10">
      <c r="A3400" s="127"/>
      <c r="B3400" s="128">
        <v>331502</v>
      </c>
      <c r="C3400" s="129" t="s">
        <v>5948</v>
      </c>
      <c r="D3400" s="128"/>
      <c r="E3400" s="128" t="s">
        <v>4409</v>
      </c>
      <c r="F3400" s="127"/>
      <c r="G3400" s="128"/>
      <c r="H3400" s="127"/>
      <c r="I3400" s="132"/>
      <c r="J3400" s="132"/>
    </row>
    <row r="3401" s="9" customFormat="true" ht="28.5" spans="1:10">
      <c r="A3401" s="127" t="s">
        <v>72</v>
      </c>
      <c r="B3401" s="128">
        <v>331502001</v>
      </c>
      <c r="C3401" s="129" t="s">
        <v>5949</v>
      </c>
      <c r="D3401" s="128" t="s">
        <v>5950</v>
      </c>
      <c r="E3401" s="128"/>
      <c r="F3401" s="127" t="s">
        <v>33</v>
      </c>
      <c r="G3401" s="136"/>
      <c r="H3401" s="127">
        <v>1340</v>
      </c>
      <c r="I3401" s="132">
        <f t="shared" ref="I3401:I3422" si="184">H3401*0.9</f>
        <v>1206</v>
      </c>
      <c r="J3401" s="132">
        <f t="shared" ref="J3401:J3411" si="185">H3401*0.8</f>
        <v>1072</v>
      </c>
    </row>
    <row r="3402" s="9" customFormat="true" spans="1:10">
      <c r="A3402" s="127" t="s">
        <v>72</v>
      </c>
      <c r="B3402" s="128" t="s">
        <v>5951</v>
      </c>
      <c r="C3402" s="146" t="s">
        <v>5952</v>
      </c>
      <c r="D3402" s="128"/>
      <c r="E3402" s="128"/>
      <c r="F3402" s="127" t="s">
        <v>33</v>
      </c>
      <c r="G3402" s="128"/>
      <c r="H3402" s="127">
        <v>536</v>
      </c>
      <c r="I3402" s="132">
        <f t="shared" si="184"/>
        <v>482.4</v>
      </c>
      <c r="J3402" s="132">
        <f t="shared" si="185"/>
        <v>428.8</v>
      </c>
    </row>
    <row r="3403" s="9" customFormat="true" spans="1:10">
      <c r="A3403" s="127" t="s">
        <v>72</v>
      </c>
      <c r="B3403" s="128">
        <v>331502002</v>
      </c>
      <c r="C3403" s="129" t="s">
        <v>5953</v>
      </c>
      <c r="D3403" s="128"/>
      <c r="E3403" s="128"/>
      <c r="F3403" s="127" t="s">
        <v>33</v>
      </c>
      <c r="G3403" s="128"/>
      <c r="H3403" s="127">
        <v>1552</v>
      </c>
      <c r="I3403" s="132">
        <f t="shared" si="184"/>
        <v>1396.8</v>
      </c>
      <c r="J3403" s="132">
        <f t="shared" si="185"/>
        <v>1241.6</v>
      </c>
    </row>
    <row r="3404" s="9" customFormat="true" spans="1:10">
      <c r="A3404" s="127" t="s">
        <v>72</v>
      </c>
      <c r="B3404" s="128">
        <v>331502003</v>
      </c>
      <c r="C3404" s="129" t="s">
        <v>5954</v>
      </c>
      <c r="D3404" s="128" t="s">
        <v>5955</v>
      </c>
      <c r="E3404" s="128"/>
      <c r="F3404" s="127" t="s">
        <v>33</v>
      </c>
      <c r="G3404" s="128"/>
      <c r="H3404" s="127">
        <v>1710</v>
      </c>
      <c r="I3404" s="132">
        <f t="shared" si="184"/>
        <v>1539</v>
      </c>
      <c r="J3404" s="132">
        <f t="shared" si="185"/>
        <v>1368</v>
      </c>
    </row>
    <row r="3405" s="9" customFormat="true" spans="1:10">
      <c r="A3405" s="127" t="s">
        <v>72</v>
      </c>
      <c r="B3405" s="128">
        <v>331502004</v>
      </c>
      <c r="C3405" s="129" t="s">
        <v>5956</v>
      </c>
      <c r="D3405" s="136"/>
      <c r="E3405" s="128"/>
      <c r="F3405" s="127" t="s">
        <v>33</v>
      </c>
      <c r="G3405" s="136"/>
      <c r="H3405" s="127">
        <v>1995</v>
      </c>
      <c r="I3405" s="132">
        <f t="shared" si="184"/>
        <v>1795.5</v>
      </c>
      <c r="J3405" s="132">
        <f t="shared" si="185"/>
        <v>1596</v>
      </c>
    </row>
    <row r="3406" s="9" customFormat="true" spans="1:10">
      <c r="A3406" s="127" t="s">
        <v>72</v>
      </c>
      <c r="B3406" s="128" t="s">
        <v>5957</v>
      </c>
      <c r="C3406" s="146" t="s">
        <v>5958</v>
      </c>
      <c r="D3406" s="128"/>
      <c r="E3406" s="128"/>
      <c r="F3406" s="127" t="s">
        <v>33</v>
      </c>
      <c r="G3406" s="128"/>
      <c r="H3406" s="127">
        <v>1995</v>
      </c>
      <c r="I3406" s="132">
        <f t="shared" si="184"/>
        <v>1795.5</v>
      </c>
      <c r="J3406" s="132">
        <f t="shared" si="185"/>
        <v>1596</v>
      </c>
    </row>
    <row r="3407" s="9" customFormat="true" spans="1:10">
      <c r="A3407" s="127" t="s">
        <v>72</v>
      </c>
      <c r="B3407" s="128" t="s">
        <v>5959</v>
      </c>
      <c r="C3407" s="146" t="s">
        <v>5960</v>
      </c>
      <c r="D3407" s="128"/>
      <c r="E3407" s="128"/>
      <c r="F3407" s="127" t="s">
        <v>33</v>
      </c>
      <c r="G3407" s="128"/>
      <c r="H3407" s="127">
        <v>1995</v>
      </c>
      <c r="I3407" s="132">
        <f t="shared" si="184"/>
        <v>1795.5</v>
      </c>
      <c r="J3407" s="132">
        <f t="shared" si="185"/>
        <v>1596</v>
      </c>
    </row>
    <row r="3408" s="9" customFormat="true" spans="1:10">
      <c r="A3408" s="127" t="s">
        <v>72</v>
      </c>
      <c r="B3408" s="128" t="s">
        <v>5961</v>
      </c>
      <c r="C3408" s="146" t="s">
        <v>5962</v>
      </c>
      <c r="D3408" s="128"/>
      <c r="E3408" s="128"/>
      <c r="F3408" s="127" t="s">
        <v>33</v>
      </c>
      <c r="G3408" s="128"/>
      <c r="H3408" s="127">
        <v>1995</v>
      </c>
      <c r="I3408" s="132">
        <f t="shared" si="184"/>
        <v>1795.5</v>
      </c>
      <c r="J3408" s="132">
        <f t="shared" si="185"/>
        <v>1596</v>
      </c>
    </row>
    <row r="3409" s="9" customFormat="true" spans="1:10">
      <c r="A3409" s="127" t="s">
        <v>72</v>
      </c>
      <c r="B3409" s="128" t="s">
        <v>5963</v>
      </c>
      <c r="C3409" s="146" t="s">
        <v>5964</v>
      </c>
      <c r="D3409" s="128"/>
      <c r="E3409" s="128"/>
      <c r="F3409" s="127" t="s">
        <v>33</v>
      </c>
      <c r="G3409" s="128"/>
      <c r="H3409" s="127">
        <v>1995</v>
      </c>
      <c r="I3409" s="132">
        <f t="shared" si="184"/>
        <v>1795.5</v>
      </c>
      <c r="J3409" s="132">
        <f t="shared" si="185"/>
        <v>1596</v>
      </c>
    </row>
    <row r="3410" s="9" customFormat="true" spans="1:10">
      <c r="A3410" s="127" t="s">
        <v>72</v>
      </c>
      <c r="B3410" s="128" t="s">
        <v>5965</v>
      </c>
      <c r="C3410" s="146" t="s">
        <v>5966</v>
      </c>
      <c r="D3410" s="128"/>
      <c r="E3410" s="128"/>
      <c r="F3410" s="127" t="s">
        <v>33</v>
      </c>
      <c r="G3410" s="128"/>
      <c r="H3410" s="127">
        <v>1995</v>
      </c>
      <c r="I3410" s="132">
        <f t="shared" si="184"/>
        <v>1795.5</v>
      </c>
      <c r="J3410" s="132">
        <f t="shared" si="185"/>
        <v>1596</v>
      </c>
    </row>
    <row r="3411" s="9" customFormat="true" ht="28.5" spans="1:10">
      <c r="A3411" s="127" t="s">
        <v>72</v>
      </c>
      <c r="B3411" s="128" t="s">
        <v>5967</v>
      </c>
      <c r="C3411" s="129" t="s">
        <v>5968</v>
      </c>
      <c r="D3411" s="128" t="s">
        <v>5969</v>
      </c>
      <c r="E3411" s="128"/>
      <c r="F3411" s="127" t="s">
        <v>33</v>
      </c>
      <c r="G3411" s="128"/>
      <c r="H3411" s="127">
        <v>798</v>
      </c>
      <c r="I3411" s="132">
        <f t="shared" si="184"/>
        <v>718.2</v>
      </c>
      <c r="J3411" s="132">
        <f t="shared" si="185"/>
        <v>638.4</v>
      </c>
    </row>
    <row r="3412" s="9" customFormat="true" spans="1:10">
      <c r="A3412" s="127" t="s">
        <v>72</v>
      </c>
      <c r="B3412" s="128">
        <v>331502005</v>
      </c>
      <c r="C3412" s="129" t="s">
        <v>5970</v>
      </c>
      <c r="D3412" s="128"/>
      <c r="E3412" s="128"/>
      <c r="F3412" s="127" t="s">
        <v>33</v>
      </c>
      <c r="G3412" s="128"/>
      <c r="H3412" s="127">
        <v>1877</v>
      </c>
      <c r="I3412" s="132">
        <f t="shared" si="184"/>
        <v>1689.3</v>
      </c>
      <c r="J3412" s="121">
        <v>1501.6</v>
      </c>
    </row>
    <row r="3413" s="9" customFormat="true" spans="1:10">
      <c r="A3413" s="127" t="s">
        <v>72</v>
      </c>
      <c r="B3413" s="128">
        <v>331502006</v>
      </c>
      <c r="C3413" s="129" t="s">
        <v>5971</v>
      </c>
      <c r="D3413" s="128"/>
      <c r="E3413" s="128" t="s">
        <v>5972</v>
      </c>
      <c r="F3413" s="127" t="s">
        <v>33</v>
      </c>
      <c r="G3413" s="128"/>
      <c r="H3413" s="143">
        <v>3211</v>
      </c>
      <c r="I3413" s="144">
        <v>2889.9</v>
      </c>
      <c r="J3413" s="144">
        <v>2568.8</v>
      </c>
    </row>
    <row r="3414" s="9" customFormat="true" spans="1:10">
      <c r="A3414" s="127" t="s">
        <v>72</v>
      </c>
      <c r="B3414" s="128">
        <v>331502007</v>
      </c>
      <c r="C3414" s="129" t="s">
        <v>5973</v>
      </c>
      <c r="D3414" s="128"/>
      <c r="E3414" s="128"/>
      <c r="F3414" s="127" t="s">
        <v>33</v>
      </c>
      <c r="G3414" s="128"/>
      <c r="H3414" s="127">
        <v>1710</v>
      </c>
      <c r="I3414" s="132">
        <f t="shared" si="184"/>
        <v>1539</v>
      </c>
      <c r="J3414" s="132">
        <f t="shared" ref="J3413:J3422" si="186">H3414*0.8</f>
        <v>1368</v>
      </c>
    </row>
    <row r="3415" s="9" customFormat="true" spans="1:10">
      <c r="A3415" s="127" t="s">
        <v>72</v>
      </c>
      <c r="B3415" s="128">
        <v>331502008</v>
      </c>
      <c r="C3415" s="129" t="s">
        <v>5974</v>
      </c>
      <c r="D3415" s="128" t="s">
        <v>5975</v>
      </c>
      <c r="E3415" s="128"/>
      <c r="F3415" s="127" t="s">
        <v>33</v>
      </c>
      <c r="G3415" s="128"/>
      <c r="H3415" s="127">
        <v>1425</v>
      </c>
      <c r="I3415" s="132">
        <f t="shared" si="184"/>
        <v>1282.5</v>
      </c>
      <c r="J3415" s="132">
        <f t="shared" si="186"/>
        <v>1140</v>
      </c>
    </row>
    <row r="3416" s="9" customFormat="true" spans="1:10">
      <c r="A3416" s="127" t="s">
        <v>72</v>
      </c>
      <c r="B3416" s="128">
        <v>331502009</v>
      </c>
      <c r="C3416" s="129" t="s">
        <v>5976</v>
      </c>
      <c r="D3416" s="128"/>
      <c r="E3416" s="128"/>
      <c r="F3416" s="127" t="s">
        <v>33</v>
      </c>
      <c r="G3416" s="128"/>
      <c r="H3416" s="143">
        <v>2676</v>
      </c>
      <c r="I3416" s="144">
        <v>2408.4</v>
      </c>
      <c r="J3416" s="144">
        <v>2140.8</v>
      </c>
    </row>
    <row r="3417" s="9" customFormat="true" spans="1:10">
      <c r="A3417" s="127" t="s">
        <v>72</v>
      </c>
      <c r="B3417" s="128">
        <v>331502010</v>
      </c>
      <c r="C3417" s="129" t="s">
        <v>5977</v>
      </c>
      <c r="D3417" s="128"/>
      <c r="E3417" s="128"/>
      <c r="F3417" s="127" t="s">
        <v>33</v>
      </c>
      <c r="G3417" s="128"/>
      <c r="H3417" s="127">
        <v>1016</v>
      </c>
      <c r="I3417" s="132">
        <f t="shared" si="184"/>
        <v>914.4</v>
      </c>
      <c r="J3417" s="132">
        <f t="shared" si="186"/>
        <v>812.8</v>
      </c>
    </row>
    <row r="3418" s="9" customFormat="true" spans="1:10">
      <c r="A3418" s="127" t="s">
        <v>72</v>
      </c>
      <c r="B3418" s="128">
        <v>331502011</v>
      </c>
      <c r="C3418" s="129" t="s">
        <v>5978</v>
      </c>
      <c r="D3418" s="128"/>
      <c r="E3418" s="128"/>
      <c r="F3418" s="127" t="s">
        <v>33</v>
      </c>
      <c r="G3418" s="128"/>
      <c r="H3418" s="127">
        <v>900</v>
      </c>
      <c r="I3418" s="132">
        <f t="shared" si="184"/>
        <v>810</v>
      </c>
      <c r="J3418" s="132">
        <f t="shared" si="186"/>
        <v>720</v>
      </c>
    </row>
    <row r="3419" s="9" customFormat="true" spans="1:10">
      <c r="A3419" s="127" t="s">
        <v>72</v>
      </c>
      <c r="B3419" s="128">
        <v>331502012</v>
      </c>
      <c r="C3419" s="129" t="s">
        <v>5979</v>
      </c>
      <c r="D3419" s="128"/>
      <c r="E3419" s="128"/>
      <c r="F3419" s="127" t="s">
        <v>33</v>
      </c>
      <c r="G3419" s="128"/>
      <c r="H3419" s="127">
        <v>1520</v>
      </c>
      <c r="I3419" s="132">
        <f t="shared" si="184"/>
        <v>1368</v>
      </c>
      <c r="J3419" s="132">
        <f t="shared" si="186"/>
        <v>1216</v>
      </c>
    </row>
    <row r="3420" s="9" customFormat="true" ht="28.5" spans="1:10">
      <c r="A3420" s="127" t="s">
        <v>72</v>
      </c>
      <c r="B3420" s="128">
        <v>331502013</v>
      </c>
      <c r="C3420" s="129" t="s">
        <v>5980</v>
      </c>
      <c r="D3420" s="128" t="s">
        <v>5981</v>
      </c>
      <c r="E3420" s="128"/>
      <c r="F3420" s="127" t="s">
        <v>33</v>
      </c>
      <c r="G3420" s="147"/>
      <c r="H3420" s="121">
        <v>1350</v>
      </c>
      <c r="I3420" s="132">
        <f t="shared" si="184"/>
        <v>1215</v>
      </c>
      <c r="J3420" s="132">
        <f t="shared" si="186"/>
        <v>1080</v>
      </c>
    </row>
    <row r="3421" s="9" customFormat="true" spans="1:10">
      <c r="A3421" s="127" t="s">
        <v>72</v>
      </c>
      <c r="B3421" s="128">
        <v>331502014</v>
      </c>
      <c r="C3421" s="129" t="s">
        <v>5982</v>
      </c>
      <c r="D3421" s="145"/>
      <c r="E3421" s="128"/>
      <c r="F3421" s="127" t="s">
        <v>33</v>
      </c>
      <c r="G3421" s="128"/>
      <c r="H3421" s="127">
        <v>1500</v>
      </c>
      <c r="I3421" s="132">
        <f t="shared" si="184"/>
        <v>1350</v>
      </c>
      <c r="J3421" s="132">
        <f t="shared" si="186"/>
        <v>1200</v>
      </c>
    </row>
    <row r="3422" s="8" customFormat="true" spans="1:10">
      <c r="A3422" s="148" t="s">
        <v>72</v>
      </c>
      <c r="B3422" s="186" t="s">
        <v>5983</v>
      </c>
      <c r="C3422" s="150" t="s">
        <v>5984</v>
      </c>
      <c r="D3422" s="147" t="s">
        <v>5985</v>
      </c>
      <c r="E3422" s="152"/>
      <c r="F3422" s="148" t="s">
        <v>33</v>
      </c>
      <c r="G3422" s="145"/>
      <c r="H3422" s="121">
        <v>2253</v>
      </c>
      <c r="I3422" s="132">
        <f t="shared" si="184"/>
        <v>2027.7</v>
      </c>
      <c r="J3422" s="132">
        <f t="shared" si="186"/>
        <v>1802.4</v>
      </c>
    </row>
    <row r="3423" s="9" customFormat="true" spans="1:10">
      <c r="A3423" s="127" t="s">
        <v>72</v>
      </c>
      <c r="B3423" s="128">
        <v>331503</v>
      </c>
      <c r="C3423" s="129" t="s">
        <v>5986</v>
      </c>
      <c r="D3423" s="128"/>
      <c r="E3423" s="128"/>
      <c r="F3423" s="127"/>
      <c r="G3423" s="128"/>
      <c r="H3423" s="127"/>
      <c r="I3423" s="132"/>
      <c r="J3423" s="132"/>
    </row>
    <row r="3424" s="9" customFormat="true" spans="1:10">
      <c r="A3424" s="127" t="s">
        <v>72</v>
      </c>
      <c r="B3424" s="128">
        <v>331503001</v>
      </c>
      <c r="C3424" s="129" t="s">
        <v>5987</v>
      </c>
      <c r="D3424" s="128"/>
      <c r="E3424" s="128" t="s">
        <v>5988</v>
      </c>
      <c r="F3424" s="127" t="s">
        <v>33</v>
      </c>
      <c r="G3424" s="128"/>
      <c r="H3424" s="127">
        <v>2945</v>
      </c>
      <c r="I3424" s="132">
        <f t="shared" ref="I3424:I3451" si="187">H3424*0.9</f>
        <v>2650.5</v>
      </c>
      <c r="J3424" s="132">
        <f t="shared" ref="J3424:J3440" si="188">H3424*0.8</f>
        <v>2356</v>
      </c>
    </row>
    <row r="3425" s="9" customFormat="true" spans="1:10">
      <c r="A3425" s="127" t="s">
        <v>72</v>
      </c>
      <c r="B3425" s="128">
        <v>331503002</v>
      </c>
      <c r="C3425" s="129" t="s">
        <v>5989</v>
      </c>
      <c r="D3425" s="128"/>
      <c r="E3425" s="128"/>
      <c r="F3425" s="127" t="s">
        <v>33</v>
      </c>
      <c r="G3425" s="128"/>
      <c r="H3425" s="127">
        <v>2280</v>
      </c>
      <c r="I3425" s="132">
        <f t="shared" si="187"/>
        <v>2052</v>
      </c>
      <c r="J3425" s="132">
        <f t="shared" si="188"/>
        <v>1824</v>
      </c>
    </row>
    <row r="3426" s="9" customFormat="true" spans="1:10">
      <c r="A3426" s="127" t="s">
        <v>72</v>
      </c>
      <c r="B3426" s="128">
        <v>331503003</v>
      </c>
      <c r="C3426" s="129" t="s">
        <v>5990</v>
      </c>
      <c r="D3426" s="128"/>
      <c r="E3426" s="128" t="s">
        <v>5988</v>
      </c>
      <c r="F3426" s="127" t="s">
        <v>33</v>
      </c>
      <c r="G3426" s="136"/>
      <c r="H3426" s="143">
        <v>3550</v>
      </c>
      <c r="I3426" s="144">
        <v>3195</v>
      </c>
      <c r="J3426" s="144">
        <v>2840</v>
      </c>
    </row>
    <row r="3427" s="9" customFormat="true" ht="28.5" spans="1:10">
      <c r="A3427" s="127" t="s">
        <v>72</v>
      </c>
      <c r="B3427" s="128" t="s">
        <v>5991</v>
      </c>
      <c r="C3427" s="146" t="s">
        <v>5992</v>
      </c>
      <c r="D3427" s="128"/>
      <c r="E3427" s="128" t="s">
        <v>5988</v>
      </c>
      <c r="F3427" s="127" t="s">
        <v>33</v>
      </c>
      <c r="G3427" s="128"/>
      <c r="H3427" s="127">
        <v>1980</v>
      </c>
      <c r="I3427" s="132">
        <f t="shared" si="187"/>
        <v>1782</v>
      </c>
      <c r="J3427" s="132">
        <f t="shared" si="188"/>
        <v>1584</v>
      </c>
    </row>
    <row r="3428" s="9" customFormat="true" ht="28.5" spans="1:10">
      <c r="A3428" s="127" t="s">
        <v>72</v>
      </c>
      <c r="B3428" s="128">
        <v>331503004</v>
      </c>
      <c r="C3428" s="129" t="s">
        <v>5993</v>
      </c>
      <c r="D3428" s="136"/>
      <c r="E3428" s="128" t="s">
        <v>5994</v>
      </c>
      <c r="F3428" s="127" t="s">
        <v>33</v>
      </c>
      <c r="G3428" s="136"/>
      <c r="H3428" s="127">
        <v>1615</v>
      </c>
      <c r="I3428" s="132">
        <f t="shared" si="187"/>
        <v>1453.5</v>
      </c>
      <c r="J3428" s="132">
        <f t="shared" si="188"/>
        <v>1292</v>
      </c>
    </row>
    <row r="3429" s="9" customFormat="true" ht="28.5" spans="1:10">
      <c r="A3429" s="127" t="s">
        <v>72</v>
      </c>
      <c r="B3429" s="128" t="s">
        <v>5995</v>
      </c>
      <c r="C3429" s="146" t="s">
        <v>5996</v>
      </c>
      <c r="D3429" s="128"/>
      <c r="E3429" s="128" t="s">
        <v>5994</v>
      </c>
      <c r="F3429" s="127" t="s">
        <v>33</v>
      </c>
      <c r="G3429" s="128"/>
      <c r="H3429" s="127">
        <v>1776.5</v>
      </c>
      <c r="I3429" s="132">
        <f t="shared" si="187"/>
        <v>1598.85</v>
      </c>
      <c r="J3429" s="132">
        <f t="shared" si="188"/>
        <v>1421.2</v>
      </c>
    </row>
    <row r="3430" s="9" customFormat="true" spans="1:10">
      <c r="A3430" s="127" t="s">
        <v>72</v>
      </c>
      <c r="B3430" s="128">
        <v>331503005</v>
      </c>
      <c r="C3430" s="129" t="s">
        <v>5997</v>
      </c>
      <c r="D3430" s="128" t="s">
        <v>5998</v>
      </c>
      <c r="E3430" s="128"/>
      <c r="F3430" s="127" t="s">
        <v>33</v>
      </c>
      <c r="G3430" s="128"/>
      <c r="H3430" s="127">
        <v>2100</v>
      </c>
      <c r="I3430" s="132">
        <f t="shared" si="187"/>
        <v>1890</v>
      </c>
      <c r="J3430" s="132">
        <f t="shared" si="188"/>
        <v>1680</v>
      </c>
    </row>
    <row r="3431" s="9" customFormat="true" spans="1:10">
      <c r="A3431" s="127" t="s">
        <v>72</v>
      </c>
      <c r="B3431" s="128">
        <v>331503006</v>
      </c>
      <c r="C3431" s="129" t="s">
        <v>5999</v>
      </c>
      <c r="D3431" s="128"/>
      <c r="E3431" s="128"/>
      <c r="F3431" s="127" t="s">
        <v>33</v>
      </c>
      <c r="G3431" s="128"/>
      <c r="H3431" s="127">
        <v>1805</v>
      </c>
      <c r="I3431" s="132">
        <f t="shared" si="187"/>
        <v>1624.5</v>
      </c>
      <c r="J3431" s="132">
        <f t="shared" si="188"/>
        <v>1444</v>
      </c>
    </row>
    <row r="3432" s="9" customFormat="true" spans="1:10">
      <c r="A3432" s="127" t="s">
        <v>72</v>
      </c>
      <c r="B3432" s="128">
        <v>331503007</v>
      </c>
      <c r="C3432" s="129" t="s">
        <v>6000</v>
      </c>
      <c r="D3432" s="136"/>
      <c r="E3432" s="128"/>
      <c r="F3432" s="127" t="s">
        <v>33</v>
      </c>
      <c r="G3432" s="128"/>
      <c r="H3432" s="127">
        <v>760</v>
      </c>
      <c r="I3432" s="132">
        <f t="shared" si="187"/>
        <v>684</v>
      </c>
      <c r="J3432" s="132">
        <f t="shared" si="188"/>
        <v>608</v>
      </c>
    </row>
    <row r="3433" s="9" customFormat="true" spans="1:10">
      <c r="A3433" s="127" t="s">
        <v>72</v>
      </c>
      <c r="B3433" s="128" t="s">
        <v>6001</v>
      </c>
      <c r="C3433" s="129" t="s">
        <v>6002</v>
      </c>
      <c r="D3433" s="128"/>
      <c r="E3433" s="128"/>
      <c r="F3433" s="127" t="s">
        <v>33</v>
      </c>
      <c r="G3433" s="128"/>
      <c r="H3433" s="127">
        <v>760</v>
      </c>
      <c r="I3433" s="132">
        <f t="shared" si="187"/>
        <v>684</v>
      </c>
      <c r="J3433" s="132">
        <f t="shared" si="188"/>
        <v>608</v>
      </c>
    </row>
    <row r="3434" s="9" customFormat="true" spans="1:10">
      <c r="A3434" s="127" t="s">
        <v>72</v>
      </c>
      <c r="B3434" s="128">
        <v>331503008</v>
      </c>
      <c r="C3434" s="129" t="s">
        <v>6003</v>
      </c>
      <c r="D3434" s="128"/>
      <c r="E3434" s="128"/>
      <c r="F3434" s="127" t="s">
        <v>33</v>
      </c>
      <c r="G3434" s="128"/>
      <c r="H3434" s="127">
        <v>2565</v>
      </c>
      <c r="I3434" s="132">
        <f t="shared" si="187"/>
        <v>2308.5</v>
      </c>
      <c r="J3434" s="132">
        <f t="shared" si="188"/>
        <v>2052</v>
      </c>
    </row>
    <row r="3435" s="9" customFormat="true" ht="28.5" spans="1:10">
      <c r="A3435" s="127" t="s">
        <v>72</v>
      </c>
      <c r="B3435" s="128">
        <v>331503009</v>
      </c>
      <c r="C3435" s="129" t="s">
        <v>6004</v>
      </c>
      <c r="D3435" s="128"/>
      <c r="E3435" s="128" t="s">
        <v>6005</v>
      </c>
      <c r="F3435" s="127" t="s">
        <v>33</v>
      </c>
      <c r="G3435" s="128"/>
      <c r="H3435" s="143">
        <v>3955</v>
      </c>
      <c r="I3435" s="144">
        <v>3559.5</v>
      </c>
      <c r="J3435" s="144">
        <v>3164</v>
      </c>
    </row>
    <row r="3436" s="9" customFormat="true" ht="28.5" spans="1:10">
      <c r="A3436" s="127" t="s">
        <v>72</v>
      </c>
      <c r="B3436" s="128">
        <v>331503010</v>
      </c>
      <c r="C3436" s="129" t="s">
        <v>6006</v>
      </c>
      <c r="D3436" s="128"/>
      <c r="E3436" s="128" t="s">
        <v>6007</v>
      </c>
      <c r="F3436" s="127" t="s">
        <v>33</v>
      </c>
      <c r="G3436" s="128"/>
      <c r="H3436" s="127">
        <v>2413</v>
      </c>
      <c r="I3436" s="132">
        <f t="shared" si="187"/>
        <v>2171.7</v>
      </c>
      <c r="J3436" s="132">
        <f t="shared" si="188"/>
        <v>1930.4</v>
      </c>
    </row>
    <row r="3437" s="9" customFormat="true" spans="1:10">
      <c r="A3437" s="127" t="s">
        <v>72</v>
      </c>
      <c r="B3437" s="128">
        <v>331503011</v>
      </c>
      <c r="C3437" s="129" t="s">
        <v>6008</v>
      </c>
      <c r="D3437" s="128"/>
      <c r="E3437" s="128"/>
      <c r="F3437" s="127" t="s">
        <v>33</v>
      </c>
      <c r="G3437" s="128"/>
      <c r="H3437" s="127">
        <v>1662</v>
      </c>
      <c r="I3437" s="132">
        <f t="shared" si="187"/>
        <v>1495.8</v>
      </c>
      <c r="J3437" s="132">
        <f t="shared" si="188"/>
        <v>1329.6</v>
      </c>
    </row>
    <row r="3438" s="9" customFormat="true" ht="28.5" spans="1:10">
      <c r="A3438" s="127" t="s">
        <v>72</v>
      </c>
      <c r="B3438" s="128">
        <v>331503012</v>
      </c>
      <c r="C3438" s="129" t="s">
        <v>6009</v>
      </c>
      <c r="D3438" s="128"/>
      <c r="E3438" s="128" t="s">
        <v>6010</v>
      </c>
      <c r="F3438" s="127" t="s">
        <v>33</v>
      </c>
      <c r="G3438" s="128"/>
      <c r="H3438" s="127">
        <v>2280</v>
      </c>
      <c r="I3438" s="132">
        <f t="shared" si="187"/>
        <v>2052</v>
      </c>
      <c r="J3438" s="132">
        <f t="shared" si="188"/>
        <v>1824</v>
      </c>
    </row>
    <row r="3439" s="9" customFormat="true" spans="1:10">
      <c r="A3439" s="127" t="s">
        <v>72</v>
      </c>
      <c r="B3439" s="128">
        <v>331503013</v>
      </c>
      <c r="C3439" s="129" t="s">
        <v>6011</v>
      </c>
      <c r="D3439" s="128"/>
      <c r="E3439" s="128"/>
      <c r="F3439" s="127" t="s">
        <v>33</v>
      </c>
      <c r="G3439" s="128"/>
      <c r="H3439" s="127">
        <v>1662</v>
      </c>
      <c r="I3439" s="132">
        <f t="shared" si="187"/>
        <v>1495.8</v>
      </c>
      <c r="J3439" s="132">
        <f t="shared" si="188"/>
        <v>1329.6</v>
      </c>
    </row>
    <row r="3440" s="9" customFormat="true" ht="28.5" spans="1:10">
      <c r="A3440" s="127" t="s">
        <v>72</v>
      </c>
      <c r="B3440" s="128">
        <v>331503014</v>
      </c>
      <c r="C3440" s="129" t="s">
        <v>6012</v>
      </c>
      <c r="D3440" s="128"/>
      <c r="E3440" s="128" t="s">
        <v>6013</v>
      </c>
      <c r="F3440" s="127" t="s">
        <v>33</v>
      </c>
      <c r="G3440" s="128"/>
      <c r="H3440" s="127">
        <v>2280</v>
      </c>
      <c r="I3440" s="132">
        <f t="shared" si="187"/>
        <v>2052</v>
      </c>
      <c r="J3440" s="132">
        <f t="shared" si="188"/>
        <v>1824</v>
      </c>
    </row>
    <row r="3441" s="9" customFormat="true" ht="28.5" spans="1:10">
      <c r="A3441" s="127" t="s">
        <v>72</v>
      </c>
      <c r="B3441" s="128">
        <v>331503015</v>
      </c>
      <c r="C3441" s="129" t="s">
        <v>6014</v>
      </c>
      <c r="D3441" s="128"/>
      <c r="E3441" s="128" t="s">
        <v>6010</v>
      </c>
      <c r="F3441" s="127" t="s">
        <v>33</v>
      </c>
      <c r="G3441" s="128"/>
      <c r="H3441" s="127">
        <v>2262</v>
      </c>
      <c r="I3441" s="132">
        <f t="shared" si="187"/>
        <v>2035.8</v>
      </c>
      <c r="J3441" s="121">
        <v>1809.6</v>
      </c>
    </row>
    <row r="3442" s="9" customFormat="true" ht="42.75" spans="1:10">
      <c r="A3442" s="127" t="s">
        <v>72</v>
      </c>
      <c r="B3442" s="128">
        <v>331503016</v>
      </c>
      <c r="C3442" s="51" t="s">
        <v>6015</v>
      </c>
      <c r="D3442" s="33" t="s">
        <v>6016</v>
      </c>
      <c r="E3442" s="128"/>
      <c r="F3442" s="127" t="s">
        <v>33</v>
      </c>
      <c r="G3442" s="128"/>
      <c r="H3442" s="127">
        <v>855</v>
      </c>
      <c r="I3442" s="132">
        <f t="shared" si="187"/>
        <v>769.5</v>
      </c>
      <c r="J3442" s="132">
        <f t="shared" ref="J3442:J3444" si="189">H3442*0.8</f>
        <v>684</v>
      </c>
    </row>
    <row r="3443" s="9" customFormat="true" spans="1:10">
      <c r="A3443" s="127" t="s">
        <v>72</v>
      </c>
      <c r="B3443" s="128">
        <v>331503017</v>
      </c>
      <c r="C3443" s="129" t="s">
        <v>6017</v>
      </c>
      <c r="D3443" s="128"/>
      <c r="E3443" s="128"/>
      <c r="F3443" s="127" t="s">
        <v>33</v>
      </c>
      <c r="G3443" s="128"/>
      <c r="H3443" s="127">
        <v>1425</v>
      </c>
      <c r="I3443" s="132">
        <f t="shared" si="187"/>
        <v>1282.5</v>
      </c>
      <c r="J3443" s="132">
        <f t="shared" si="189"/>
        <v>1140</v>
      </c>
    </row>
    <row r="3444" s="9" customFormat="true" spans="1:10">
      <c r="A3444" s="127" t="s">
        <v>72</v>
      </c>
      <c r="B3444" s="128">
        <v>331503018</v>
      </c>
      <c r="C3444" s="129" t="s">
        <v>6018</v>
      </c>
      <c r="D3444" s="128"/>
      <c r="E3444" s="128"/>
      <c r="F3444" s="127" t="s">
        <v>33</v>
      </c>
      <c r="G3444" s="128"/>
      <c r="H3444" s="127">
        <v>760</v>
      </c>
      <c r="I3444" s="132">
        <f t="shared" si="187"/>
        <v>684</v>
      </c>
      <c r="J3444" s="132">
        <f t="shared" si="189"/>
        <v>608</v>
      </c>
    </row>
    <row r="3445" s="9" customFormat="true" spans="1:10">
      <c r="A3445" s="127" t="s">
        <v>72</v>
      </c>
      <c r="B3445" s="128">
        <v>331503019</v>
      </c>
      <c r="C3445" s="129" t="s">
        <v>6019</v>
      </c>
      <c r="D3445" s="128"/>
      <c r="E3445" s="128"/>
      <c r="F3445" s="127" t="s">
        <v>33</v>
      </c>
      <c r="G3445" s="128"/>
      <c r="H3445" s="127">
        <v>958</v>
      </c>
      <c r="I3445" s="132">
        <f t="shared" si="187"/>
        <v>862.2</v>
      </c>
      <c r="J3445" s="121">
        <v>766.4</v>
      </c>
    </row>
    <row r="3446" s="9" customFormat="true" spans="1:10">
      <c r="A3446" s="127" t="s">
        <v>72</v>
      </c>
      <c r="B3446" s="128">
        <v>331503020</v>
      </c>
      <c r="C3446" s="129" t="s">
        <v>6020</v>
      </c>
      <c r="D3446" s="128"/>
      <c r="E3446" s="128"/>
      <c r="F3446" s="127" t="s">
        <v>33</v>
      </c>
      <c r="G3446" s="128"/>
      <c r="H3446" s="127">
        <v>1450</v>
      </c>
      <c r="I3446" s="132">
        <f t="shared" si="187"/>
        <v>1305</v>
      </c>
      <c r="J3446" s="132">
        <f>H3446*0.8</f>
        <v>1160</v>
      </c>
    </row>
    <row r="3447" s="9" customFormat="true" spans="1:10">
      <c r="A3447" s="30" t="s">
        <v>72</v>
      </c>
      <c r="B3447" s="31" t="s">
        <v>6021</v>
      </c>
      <c r="C3447" s="32" t="s">
        <v>6022</v>
      </c>
      <c r="D3447" s="33" t="s">
        <v>6023</v>
      </c>
      <c r="E3447" s="33"/>
      <c r="F3447" s="30" t="s">
        <v>360</v>
      </c>
      <c r="G3447" s="35"/>
      <c r="H3447" s="74">
        <v>1352</v>
      </c>
      <c r="I3447" s="47">
        <f t="shared" si="187"/>
        <v>1216.8</v>
      </c>
      <c r="J3447" s="47">
        <f t="shared" ref="J3447:J3451" si="190">0.8*H3447</f>
        <v>1081.6</v>
      </c>
    </row>
    <row r="3448" s="9" customFormat="true" ht="28.5" spans="1:10">
      <c r="A3448" s="30" t="s">
        <v>72</v>
      </c>
      <c r="B3448" s="31" t="s">
        <v>6024</v>
      </c>
      <c r="C3448" s="32" t="s">
        <v>6025</v>
      </c>
      <c r="D3448" s="33" t="s">
        <v>6026</v>
      </c>
      <c r="E3448" s="33"/>
      <c r="F3448" s="30" t="s">
        <v>360</v>
      </c>
      <c r="G3448" s="35"/>
      <c r="H3448" s="74">
        <v>270.4</v>
      </c>
      <c r="I3448" s="47">
        <f t="shared" si="187"/>
        <v>243.36</v>
      </c>
      <c r="J3448" s="47">
        <f t="shared" si="190"/>
        <v>216.32</v>
      </c>
    </row>
    <row r="3449" s="9" customFormat="true" ht="28.5" spans="1:10">
      <c r="A3449" s="30" t="s">
        <v>72</v>
      </c>
      <c r="B3449" s="31" t="s">
        <v>6027</v>
      </c>
      <c r="C3449" s="32" t="s">
        <v>6028</v>
      </c>
      <c r="D3449" s="33" t="s">
        <v>6029</v>
      </c>
      <c r="E3449" s="33"/>
      <c r="F3449" s="30" t="s">
        <v>360</v>
      </c>
      <c r="G3449" s="35"/>
      <c r="H3449" s="36">
        <v>2275</v>
      </c>
      <c r="I3449" s="47">
        <f t="shared" si="187"/>
        <v>2047.5</v>
      </c>
      <c r="J3449" s="47">
        <f t="shared" si="190"/>
        <v>1820</v>
      </c>
    </row>
    <row r="3450" s="9" customFormat="true" ht="28.5" spans="1:10">
      <c r="A3450" s="30" t="s">
        <v>72</v>
      </c>
      <c r="B3450" s="31" t="s">
        <v>6030</v>
      </c>
      <c r="C3450" s="32" t="s">
        <v>6031</v>
      </c>
      <c r="D3450" s="33" t="s">
        <v>6032</v>
      </c>
      <c r="E3450" s="33"/>
      <c r="F3450" s="30" t="s">
        <v>360</v>
      </c>
      <c r="G3450" s="35"/>
      <c r="H3450" s="36">
        <v>455</v>
      </c>
      <c r="I3450" s="47">
        <f t="shared" si="187"/>
        <v>409.5</v>
      </c>
      <c r="J3450" s="47">
        <f t="shared" si="190"/>
        <v>364</v>
      </c>
    </row>
    <row r="3451" s="9" customFormat="true" ht="28.5" spans="1:10">
      <c r="A3451" s="30" t="s">
        <v>72</v>
      </c>
      <c r="B3451" s="31" t="s">
        <v>6033</v>
      </c>
      <c r="C3451" s="32" t="s">
        <v>6034</v>
      </c>
      <c r="D3451" s="33" t="s">
        <v>6035</v>
      </c>
      <c r="E3451" s="33"/>
      <c r="F3451" s="30" t="s">
        <v>33</v>
      </c>
      <c r="G3451" s="35"/>
      <c r="H3451" s="36">
        <v>4563</v>
      </c>
      <c r="I3451" s="47">
        <f t="shared" si="187"/>
        <v>4106.7</v>
      </c>
      <c r="J3451" s="47">
        <f t="shared" si="190"/>
        <v>3650.4</v>
      </c>
    </row>
    <row r="3452" s="9" customFormat="true" spans="1:10">
      <c r="A3452" s="127" t="s">
        <v>72</v>
      </c>
      <c r="B3452" s="128">
        <v>331504</v>
      </c>
      <c r="C3452" s="129" t="s">
        <v>6036</v>
      </c>
      <c r="D3452" s="128"/>
      <c r="E3452" s="128"/>
      <c r="F3452" s="127"/>
      <c r="G3452" s="128"/>
      <c r="H3452" s="127"/>
      <c r="I3452" s="132"/>
      <c r="J3452" s="132"/>
    </row>
    <row r="3453" s="9" customFormat="true" ht="28.5" spans="1:10">
      <c r="A3453" s="127" t="s">
        <v>72</v>
      </c>
      <c r="B3453" s="128">
        <v>331504001</v>
      </c>
      <c r="C3453" s="129" t="s">
        <v>6037</v>
      </c>
      <c r="D3453" s="128" t="s">
        <v>6038</v>
      </c>
      <c r="E3453" s="128"/>
      <c r="F3453" s="127" t="s">
        <v>33</v>
      </c>
      <c r="G3453" s="128"/>
      <c r="H3453" s="127">
        <v>1710</v>
      </c>
      <c r="I3453" s="132">
        <f t="shared" ref="I3453:I3465" si="191">H3453*0.9</f>
        <v>1539</v>
      </c>
      <c r="J3453" s="132">
        <f t="shared" ref="J3452:J3463" si="192">H3453*0.8</f>
        <v>1368</v>
      </c>
    </row>
    <row r="3454" s="9" customFormat="true" spans="1:10">
      <c r="A3454" s="127" t="s">
        <v>72</v>
      </c>
      <c r="B3454" s="128" t="s">
        <v>6039</v>
      </c>
      <c r="C3454" s="129" t="s">
        <v>6040</v>
      </c>
      <c r="D3454" s="136"/>
      <c r="E3454" s="128"/>
      <c r="F3454" s="127" t="s">
        <v>33</v>
      </c>
      <c r="G3454" s="128"/>
      <c r="H3454" s="127">
        <v>1710</v>
      </c>
      <c r="I3454" s="132">
        <f t="shared" si="191"/>
        <v>1539</v>
      </c>
      <c r="J3454" s="132">
        <f t="shared" si="192"/>
        <v>1368</v>
      </c>
    </row>
    <row r="3455" s="9" customFormat="true" spans="1:10">
      <c r="A3455" s="127" t="s">
        <v>72</v>
      </c>
      <c r="B3455" s="128">
        <v>331504002</v>
      </c>
      <c r="C3455" s="129" t="s">
        <v>6041</v>
      </c>
      <c r="D3455" s="128"/>
      <c r="E3455" s="128"/>
      <c r="F3455" s="127" t="s">
        <v>33</v>
      </c>
      <c r="G3455" s="128"/>
      <c r="H3455" s="127">
        <v>1800</v>
      </c>
      <c r="I3455" s="132">
        <f t="shared" si="191"/>
        <v>1620</v>
      </c>
      <c r="J3455" s="132">
        <f t="shared" si="192"/>
        <v>1440</v>
      </c>
    </row>
    <row r="3456" s="9" customFormat="true" spans="1:10">
      <c r="A3456" s="127" t="s">
        <v>72</v>
      </c>
      <c r="B3456" s="128">
        <v>331504003</v>
      </c>
      <c r="C3456" s="129" t="s">
        <v>6042</v>
      </c>
      <c r="D3456" s="128" t="s">
        <v>6043</v>
      </c>
      <c r="E3456" s="128"/>
      <c r="F3456" s="127" t="s">
        <v>33</v>
      </c>
      <c r="G3456" s="128"/>
      <c r="H3456" s="127">
        <v>1450</v>
      </c>
      <c r="I3456" s="132">
        <f t="shared" si="191"/>
        <v>1305</v>
      </c>
      <c r="J3456" s="132">
        <f t="shared" si="192"/>
        <v>1160</v>
      </c>
    </row>
    <row r="3457" s="9" customFormat="true" spans="1:10">
      <c r="A3457" s="127" t="s">
        <v>72</v>
      </c>
      <c r="B3457" s="128">
        <v>331504004</v>
      </c>
      <c r="C3457" s="129" t="s">
        <v>6044</v>
      </c>
      <c r="D3457" s="128" t="s">
        <v>6045</v>
      </c>
      <c r="E3457" s="128"/>
      <c r="F3457" s="127" t="s">
        <v>33</v>
      </c>
      <c r="G3457" s="128"/>
      <c r="H3457" s="127">
        <v>1377</v>
      </c>
      <c r="I3457" s="132">
        <f t="shared" si="191"/>
        <v>1239.3</v>
      </c>
      <c r="J3457" s="132">
        <f t="shared" si="192"/>
        <v>1101.6</v>
      </c>
    </row>
    <row r="3458" s="9" customFormat="true" spans="1:10">
      <c r="A3458" s="127" t="s">
        <v>72</v>
      </c>
      <c r="B3458" s="128">
        <v>331504005</v>
      </c>
      <c r="C3458" s="129" t="s">
        <v>6046</v>
      </c>
      <c r="D3458" s="128"/>
      <c r="E3458" s="128"/>
      <c r="F3458" s="127" t="s">
        <v>33</v>
      </c>
      <c r="G3458" s="128"/>
      <c r="H3458" s="127">
        <v>1710</v>
      </c>
      <c r="I3458" s="132">
        <f t="shared" si="191"/>
        <v>1539</v>
      </c>
      <c r="J3458" s="132">
        <f t="shared" si="192"/>
        <v>1368</v>
      </c>
    </row>
    <row r="3459" s="9" customFormat="true" spans="1:10">
      <c r="A3459" s="127" t="s">
        <v>72</v>
      </c>
      <c r="B3459" s="128">
        <v>331504006</v>
      </c>
      <c r="C3459" s="129" t="s">
        <v>6047</v>
      </c>
      <c r="D3459" s="136"/>
      <c r="E3459" s="128"/>
      <c r="F3459" s="127" t="s">
        <v>33</v>
      </c>
      <c r="G3459" s="128"/>
      <c r="H3459" s="127">
        <v>1820</v>
      </c>
      <c r="I3459" s="132">
        <f t="shared" si="191"/>
        <v>1638</v>
      </c>
      <c r="J3459" s="132">
        <f t="shared" si="192"/>
        <v>1456</v>
      </c>
    </row>
    <row r="3460" s="9" customFormat="true" spans="1:10">
      <c r="A3460" s="127" t="s">
        <v>72</v>
      </c>
      <c r="B3460" s="128" t="s">
        <v>6048</v>
      </c>
      <c r="C3460" s="129" t="s">
        <v>6049</v>
      </c>
      <c r="D3460" s="136"/>
      <c r="E3460" s="128"/>
      <c r="F3460" s="127" t="s">
        <v>33</v>
      </c>
      <c r="G3460" s="128"/>
      <c r="H3460" s="127">
        <v>1820</v>
      </c>
      <c r="I3460" s="132">
        <f t="shared" si="191"/>
        <v>1638</v>
      </c>
      <c r="J3460" s="132">
        <f t="shared" si="192"/>
        <v>1456</v>
      </c>
    </row>
    <row r="3461" s="9" customFormat="true" spans="1:10">
      <c r="A3461" s="127" t="s">
        <v>72</v>
      </c>
      <c r="B3461" s="128">
        <v>331504007</v>
      </c>
      <c r="C3461" s="129" t="s">
        <v>6050</v>
      </c>
      <c r="D3461" s="128"/>
      <c r="E3461" s="128"/>
      <c r="F3461" s="127" t="s">
        <v>33</v>
      </c>
      <c r="G3461" s="128"/>
      <c r="H3461" s="143">
        <v>2720</v>
      </c>
      <c r="I3461" s="144">
        <v>2448</v>
      </c>
      <c r="J3461" s="144">
        <v>2176</v>
      </c>
    </row>
    <row r="3462" s="9" customFormat="true" spans="1:10">
      <c r="A3462" s="127" t="s">
        <v>72</v>
      </c>
      <c r="B3462" s="128">
        <v>331504008</v>
      </c>
      <c r="C3462" s="129" t="s">
        <v>6051</v>
      </c>
      <c r="D3462" s="128"/>
      <c r="E3462" s="128"/>
      <c r="F3462" s="127" t="s">
        <v>33</v>
      </c>
      <c r="G3462" s="128"/>
      <c r="H3462" s="127">
        <v>1880</v>
      </c>
      <c r="I3462" s="132">
        <f t="shared" si="191"/>
        <v>1692</v>
      </c>
      <c r="J3462" s="132">
        <f t="shared" si="192"/>
        <v>1504</v>
      </c>
    </row>
    <row r="3463" s="9" customFormat="true" spans="1:10">
      <c r="A3463" s="127" t="s">
        <v>72</v>
      </c>
      <c r="B3463" s="128">
        <v>331504009</v>
      </c>
      <c r="C3463" s="129" t="s">
        <v>6052</v>
      </c>
      <c r="D3463" s="128"/>
      <c r="E3463" s="128"/>
      <c r="F3463" s="127" t="s">
        <v>33</v>
      </c>
      <c r="G3463" s="128"/>
      <c r="H3463" s="127">
        <v>2071</v>
      </c>
      <c r="I3463" s="132">
        <f t="shared" si="191"/>
        <v>1863.9</v>
      </c>
      <c r="J3463" s="132">
        <f t="shared" si="192"/>
        <v>1656.8</v>
      </c>
    </row>
    <row r="3464" s="9" customFormat="true" spans="1:10">
      <c r="A3464" s="127" t="s">
        <v>72</v>
      </c>
      <c r="B3464" s="128">
        <v>331504010</v>
      </c>
      <c r="C3464" s="129" t="s">
        <v>6053</v>
      </c>
      <c r="D3464" s="128" t="s">
        <v>6054</v>
      </c>
      <c r="E3464" s="128"/>
      <c r="F3464" s="127" t="s">
        <v>33</v>
      </c>
      <c r="G3464" s="128"/>
      <c r="H3464" s="143">
        <v>3567</v>
      </c>
      <c r="I3464" s="144">
        <v>3210.3</v>
      </c>
      <c r="J3464" s="144">
        <v>2853.6</v>
      </c>
    </row>
    <row r="3465" s="9" customFormat="true" spans="1:10">
      <c r="A3465" s="127" t="s">
        <v>72</v>
      </c>
      <c r="B3465" s="128">
        <v>331504011</v>
      </c>
      <c r="C3465" s="129" t="s">
        <v>6055</v>
      </c>
      <c r="D3465" s="128"/>
      <c r="E3465" s="128"/>
      <c r="F3465" s="127" t="s">
        <v>33</v>
      </c>
      <c r="G3465" s="128"/>
      <c r="H3465" s="127">
        <v>1300</v>
      </c>
      <c r="I3465" s="132">
        <f t="shared" si="191"/>
        <v>1170</v>
      </c>
      <c r="J3465" s="132">
        <f>H3465*0.8</f>
        <v>1040</v>
      </c>
    </row>
    <row r="3466" s="9" customFormat="true" spans="1:10">
      <c r="A3466" s="127"/>
      <c r="B3466" s="128">
        <v>331505</v>
      </c>
      <c r="C3466" s="129" t="s">
        <v>6056</v>
      </c>
      <c r="D3466" s="128"/>
      <c r="E3466" s="128"/>
      <c r="F3466" s="127"/>
      <c r="G3466" s="128"/>
      <c r="H3466" s="127"/>
      <c r="I3466" s="132"/>
      <c r="J3466" s="132"/>
    </row>
    <row r="3467" s="9" customFormat="true" spans="1:10">
      <c r="A3467" s="127" t="s">
        <v>72</v>
      </c>
      <c r="B3467" s="128">
        <v>331505001</v>
      </c>
      <c r="C3467" s="129" t="s">
        <v>6057</v>
      </c>
      <c r="D3467" s="128"/>
      <c r="E3467" s="128"/>
      <c r="F3467" s="127" t="s">
        <v>33</v>
      </c>
      <c r="G3467" s="128"/>
      <c r="H3467" s="143">
        <v>1711</v>
      </c>
      <c r="I3467" s="144">
        <v>1539.9</v>
      </c>
      <c r="J3467" s="144">
        <v>1368.8</v>
      </c>
    </row>
    <row r="3468" s="9" customFormat="true" spans="1:10">
      <c r="A3468" s="127" t="s">
        <v>72</v>
      </c>
      <c r="B3468" s="128">
        <v>331505002</v>
      </c>
      <c r="C3468" s="129" t="s">
        <v>6058</v>
      </c>
      <c r="D3468" s="128"/>
      <c r="E3468" s="128"/>
      <c r="F3468" s="127" t="s">
        <v>33</v>
      </c>
      <c r="G3468" s="128"/>
      <c r="H3468" s="143">
        <v>1803</v>
      </c>
      <c r="I3468" s="144">
        <v>1622.7</v>
      </c>
      <c r="J3468" s="144">
        <v>1442.4</v>
      </c>
    </row>
    <row r="3469" s="9" customFormat="true" spans="1:10">
      <c r="A3469" s="127" t="s">
        <v>72</v>
      </c>
      <c r="B3469" s="128">
        <v>331505003</v>
      </c>
      <c r="C3469" s="129" t="s">
        <v>6059</v>
      </c>
      <c r="D3469" s="128"/>
      <c r="E3469" s="128"/>
      <c r="F3469" s="127" t="s">
        <v>33</v>
      </c>
      <c r="G3469" s="128"/>
      <c r="H3469" s="143">
        <v>1859</v>
      </c>
      <c r="I3469" s="144">
        <v>1673.1</v>
      </c>
      <c r="J3469" s="144">
        <v>1487.2</v>
      </c>
    </row>
    <row r="3470" s="9" customFormat="true" ht="28.5" spans="1:10">
      <c r="A3470" s="127" t="s">
        <v>72</v>
      </c>
      <c r="B3470" s="128">
        <v>331505004</v>
      </c>
      <c r="C3470" s="129" t="s">
        <v>6060</v>
      </c>
      <c r="D3470" s="136"/>
      <c r="E3470" s="128"/>
      <c r="F3470" s="127" t="s">
        <v>33</v>
      </c>
      <c r="G3470" s="128"/>
      <c r="H3470" s="143">
        <v>1648</v>
      </c>
      <c r="I3470" s="144">
        <v>1483.2</v>
      </c>
      <c r="J3470" s="144">
        <v>1318.4</v>
      </c>
    </row>
    <row r="3471" s="9" customFormat="true" ht="28.5" spans="1:10">
      <c r="A3471" s="127" t="s">
        <v>72</v>
      </c>
      <c r="B3471" s="128">
        <v>331505005</v>
      </c>
      <c r="C3471" s="129" t="s">
        <v>6061</v>
      </c>
      <c r="D3471" s="136"/>
      <c r="E3471" s="128"/>
      <c r="F3471" s="127" t="s">
        <v>33</v>
      </c>
      <c r="G3471" s="128"/>
      <c r="H3471" s="143">
        <v>2132</v>
      </c>
      <c r="I3471" s="144">
        <v>1918.8</v>
      </c>
      <c r="J3471" s="144">
        <v>1705.6</v>
      </c>
    </row>
    <row r="3472" s="9" customFormat="true" spans="1:10">
      <c r="A3472" s="127" t="s">
        <v>72</v>
      </c>
      <c r="B3472" s="128" t="s">
        <v>6062</v>
      </c>
      <c r="C3472" s="146" t="s">
        <v>6063</v>
      </c>
      <c r="D3472" s="128"/>
      <c r="E3472" s="128"/>
      <c r="F3472" s="127" t="s">
        <v>33</v>
      </c>
      <c r="G3472" s="128"/>
      <c r="H3472" s="127">
        <v>1591</v>
      </c>
      <c r="I3472" s="132">
        <f t="shared" ref="I3467:I3514" si="193">H3472*0.9</f>
        <v>1431.9</v>
      </c>
      <c r="J3472" s="121">
        <v>1272.8</v>
      </c>
    </row>
    <row r="3473" s="9" customFormat="true" spans="1:10">
      <c r="A3473" s="127" t="s">
        <v>72</v>
      </c>
      <c r="B3473" s="128">
        <v>331505006</v>
      </c>
      <c r="C3473" s="129" t="s">
        <v>6064</v>
      </c>
      <c r="D3473" s="136"/>
      <c r="E3473" s="128"/>
      <c r="F3473" s="127" t="s">
        <v>33</v>
      </c>
      <c r="G3473" s="128"/>
      <c r="H3473" s="143">
        <v>1797</v>
      </c>
      <c r="I3473" s="144">
        <v>1617.3</v>
      </c>
      <c r="J3473" s="144">
        <v>1437.6</v>
      </c>
    </row>
    <row r="3474" s="9" customFormat="true" spans="1:10">
      <c r="A3474" s="127" t="s">
        <v>72</v>
      </c>
      <c r="B3474" s="128">
        <v>331505007</v>
      </c>
      <c r="C3474" s="129" t="s">
        <v>6065</v>
      </c>
      <c r="D3474" s="128"/>
      <c r="E3474" s="128"/>
      <c r="F3474" s="127" t="s">
        <v>33</v>
      </c>
      <c r="G3474" s="128"/>
      <c r="H3474" s="127">
        <v>1235</v>
      </c>
      <c r="I3474" s="132">
        <f t="shared" si="193"/>
        <v>1111.5</v>
      </c>
      <c r="J3474" s="132">
        <f t="shared" ref="J3473:J3477" si="194">H3474*0.8</f>
        <v>988</v>
      </c>
    </row>
    <row r="3475" s="9" customFormat="true" spans="1:10">
      <c r="A3475" s="127" t="s">
        <v>72</v>
      </c>
      <c r="B3475" s="128">
        <v>331505008</v>
      </c>
      <c r="C3475" s="129" t="s">
        <v>6066</v>
      </c>
      <c r="D3475" s="136"/>
      <c r="E3475" s="128"/>
      <c r="F3475" s="127" t="s">
        <v>33</v>
      </c>
      <c r="G3475" s="128"/>
      <c r="H3475" s="143">
        <v>2532</v>
      </c>
      <c r="I3475" s="144">
        <v>2278.8</v>
      </c>
      <c r="J3475" s="144">
        <v>2025.6</v>
      </c>
    </row>
    <row r="3476" s="9" customFormat="true" spans="1:10">
      <c r="A3476" s="127" t="s">
        <v>72</v>
      </c>
      <c r="B3476" s="128" t="s">
        <v>6067</v>
      </c>
      <c r="C3476" s="146" t="s">
        <v>6068</v>
      </c>
      <c r="D3476" s="128"/>
      <c r="E3476" s="128"/>
      <c r="F3476" s="127" t="s">
        <v>33</v>
      </c>
      <c r="G3476" s="128"/>
      <c r="H3476" s="127">
        <v>1796</v>
      </c>
      <c r="I3476" s="132">
        <f t="shared" si="193"/>
        <v>1616.4</v>
      </c>
      <c r="J3476" s="121">
        <v>1436.8</v>
      </c>
    </row>
    <row r="3477" s="9" customFormat="true" spans="1:10">
      <c r="A3477" s="127" t="s">
        <v>72</v>
      </c>
      <c r="B3477" s="128">
        <v>331505009</v>
      </c>
      <c r="C3477" s="129" t="s">
        <v>6069</v>
      </c>
      <c r="D3477" s="128"/>
      <c r="E3477" s="128"/>
      <c r="F3477" s="127" t="s">
        <v>33</v>
      </c>
      <c r="G3477" s="128"/>
      <c r="H3477" s="127">
        <v>1387</v>
      </c>
      <c r="I3477" s="132">
        <f t="shared" si="193"/>
        <v>1248.3</v>
      </c>
      <c r="J3477" s="132">
        <f t="shared" si="194"/>
        <v>1109.6</v>
      </c>
    </row>
    <row r="3478" s="9" customFormat="true" spans="1:10">
      <c r="A3478" s="127" t="s">
        <v>72</v>
      </c>
      <c r="B3478" s="128">
        <v>331505010</v>
      </c>
      <c r="C3478" s="129" t="s">
        <v>6070</v>
      </c>
      <c r="D3478" s="128"/>
      <c r="E3478" s="128"/>
      <c r="F3478" s="127" t="s">
        <v>33</v>
      </c>
      <c r="G3478" s="128"/>
      <c r="H3478" s="143">
        <v>2707</v>
      </c>
      <c r="I3478" s="144">
        <v>2436.3</v>
      </c>
      <c r="J3478" s="144">
        <v>2165.6</v>
      </c>
    </row>
    <row r="3479" s="9" customFormat="true" spans="1:10">
      <c r="A3479" s="127" t="s">
        <v>72</v>
      </c>
      <c r="B3479" s="128">
        <v>331505011</v>
      </c>
      <c r="C3479" s="129" t="s">
        <v>6071</v>
      </c>
      <c r="D3479" s="136"/>
      <c r="E3479" s="128"/>
      <c r="F3479" s="127" t="s">
        <v>33</v>
      </c>
      <c r="G3479" s="128"/>
      <c r="H3479" s="143">
        <v>2089</v>
      </c>
      <c r="I3479" s="144">
        <v>1880.1</v>
      </c>
      <c r="J3479" s="144">
        <v>1671.2</v>
      </c>
    </row>
    <row r="3480" s="9" customFormat="true" spans="1:10">
      <c r="A3480" s="127" t="s">
        <v>72</v>
      </c>
      <c r="B3480" s="128" t="s">
        <v>6072</v>
      </c>
      <c r="C3480" s="146" t="s">
        <v>6073</v>
      </c>
      <c r="D3480" s="128"/>
      <c r="E3480" s="128"/>
      <c r="F3480" s="127" t="s">
        <v>33</v>
      </c>
      <c r="G3480" s="128"/>
      <c r="H3480" s="127">
        <v>1556</v>
      </c>
      <c r="I3480" s="132">
        <f t="shared" si="193"/>
        <v>1400.4</v>
      </c>
      <c r="J3480" s="121">
        <v>1244.8</v>
      </c>
    </row>
    <row r="3481" s="9" customFormat="true" spans="1:10">
      <c r="A3481" s="127" t="s">
        <v>72</v>
      </c>
      <c r="B3481" s="128" t="s">
        <v>6074</v>
      </c>
      <c r="C3481" s="146" t="s">
        <v>6075</v>
      </c>
      <c r="D3481" s="128"/>
      <c r="E3481" s="128"/>
      <c r="F3481" s="127" t="s">
        <v>33</v>
      </c>
      <c r="G3481" s="128"/>
      <c r="H3481" s="127">
        <v>1556</v>
      </c>
      <c r="I3481" s="132">
        <f t="shared" si="193"/>
        <v>1400.4</v>
      </c>
      <c r="J3481" s="121">
        <v>1244.8</v>
      </c>
    </row>
    <row r="3482" s="9" customFormat="true" spans="1:10">
      <c r="A3482" s="127" t="s">
        <v>72</v>
      </c>
      <c r="B3482" s="128">
        <v>331505012</v>
      </c>
      <c r="C3482" s="129" t="s">
        <v>6076</v>
      </c>
      <c r="D3482" s="128"/>
      <c r="E3482" s="128"/>
      <c r="F3482" s="127" t="s">
        <v>33</v>
      </c>
      <c r="G3482" s="128"/>
      <c r="H3482" s="143">
        <v>3466</v>
      </c>
      <c r="I3482" s="144">
        <v>3119.4</v>
      </c>
      <c r="J3482" s="144">
        <v>2772.8</v>
      </c>
    </row>
    <row r="3483" s="9" customFormat="true" spans="1:10">
      <c r="A3483" s="127" t="s">
        <v>72</v>
      </c>
      <c r="B3483" s="128">
        <v>331505013</v>
      </c>
      <c r="C3483" s="129" t="s">
        <v>6077</v>
      </c>
      <c r="D3483" s="128"/>
      <c r="E3483" s="128"/>
      <c r="F3483" s="127" t="s">
        <v>33</v>
      </c>
      <c r="G3483" s="128"/>
      <c r="H3483" s="143">
        <v>2441</v>
      </c>
      <c r="I3483" s="144">
        <v>2196.9</v>
      </c>
      <c r="J3483" s="144">
        <v>1952.8</v>
      </c>
    </row>
    <row r="3484" s="9" customFormat="true" spans="1:10">
      <c r="A3484" s="127" t="s">
        <v>72</v>
      </c>
      <c r="B3484" s="128">
        <v>331505014</v>
      </c>
      <c r="C3484" s="129" t="s">
        <v>6078</v>
      </c>
      <c r="D3484" s="128"/>
      <c r="E3484" s="128"/>
      <c r="F3484" s="127" t="s">
        <v>33</v>
      </c>
      <c r="G3484" s="128"/>
      <c r="H3484" s="143">
        <v>2965</v>
      </c>
      <c r="I3484" s="144">
        <v>2668.5</v>
      </c>
      <c r="J3484" s="144">
        <v>2372</v>
      </c>
    </row>
    <row r="3485" s="9" customFormat="true" ht="28.5" spans="1:10">
      <c r="A3485" s="127" t="s">
        <v>72</v>
      </c>
      <c r="B3485" s="128">
        <v>331505015</v>
      </c>
      <c r="C3485" s="129" t="s">
        <v>6079</v>
      </c>
      <c r="D3485" s="128"/>
      <c r="E3485" s="128"/>
      <c r="F3485" s="127" t="s">
        <v>33</v>
      </c>
      <c r="G3485" s="128"/>
      <c r="H3485" s="127">
        <v>2230</v>
      </c>
      <c r="I3485" s="132">
        <f t="shared" si="193"/>
        <v>2007</v>
      </c>
      <c r="J3485" s="132">
        <f>H3485*0.8</f>
        <v>1784</v>
      </c>
    </row>
    <row r="3486" s="9" customFormat="true" ht="23" customHeight="true" spans="1:10">
      <c r="A3486" s="127" t="s">
        <v>72</v>
      </c>
      <c r="B3486" s="128">
        <v>331505016</v>
      </c>
      <c r="C3486" s="129" t="s">
        <v>6080</v>
      </c>
      <c r="D3486" s="128"/>
      <c r="E3486" s="128"/>
      <c r="F3486" s="127" t="s">
        <v>33</v>
      </c>
      <c r="G3486" s="128"/>
      <c r="H3486" s="143">
        <v>2973</v>
      </c>
      <c r="I3486" s="144">
        <v>2675.7</v>
      </c>
      <c r="J3486" s="144">
        <v>2378.4</v>
      </c>
    </row>
    <row r="3487" s="9" customFormat="true" spans="1:10">
      <c r="A3487" s="127" t="s">
        <v>72</v>
      </c>
      <c r="B3487" s="128">
        <v>331505017</v>
      </c>
      <c r="C3487" s="129" t="s">
        <v>6081</v>
      </c>
      <c r="D3487" s="128"/>
      <c r="E3487" s="128"/>
      <c r="F3487" s="127" t="s">
        <v>33</v>
      </c>
      <c r="G3487" s="128"/>
      <c r="H3487" s="143">
        <v>2720</v>
      </c>
      <c r="I3487" s="144">
        <v>2448</v>
      </c>
      <c r="J3487" s="144">
        <v>2176</v>
      </c>
    </row>
    <row r="3488" s="9" customFormat="true" spans="1:10">
      <c r="A3488" s="127" t="s">
        <v>72</v>
      </c>
      <c r="B3488" s="128">
        <v>331505018</v>
      </c>
      <c r="C3488" s="129" t="s">
        <v>6082</v>
      </c>
      <c r="D3488" s="128"/>
      <c r="E3488" s="128"/>
      <c r="F3488" s="127" t="s">
        <v>33</v>
      </c>
      <c r="G3488" s="128"/>
      <c r="H3488" s="127">
        <v>1923</v>
      </c>
      <c r="I3488" s="132">
        <f t="shared" si="193"/>
        <v>1730.7</v>
      </c>
      <c r="J3488" s="121">
        <v>1538.4</v>
      </c>
    </row>
    <row r="3489" s="9" customFormat="true" spans="1:10">
      <c r="A3489" s="127" t="s">
        <v>72</v>
      </c>
      <c r="B3489" s="128">
        <v>331505019</v>
      </c>
      <c r="C3489" s="129" t="s">
        <v>6083</v>
      </c>
      <c r="D3489" s="128"/>
      <c r="E3489" s="128"/>
      <c r="F3489" s="127" t="s">
        <v>33</v>
      </c>
      <c r="G3489" s="128"/>
      <c r="H3489" s="143">
        <v>2034</v>
      </c>
      <c r="I3489" s="144">
        <v>1830.6</v>
      </c>
      <c r="J3489" s="144">
        <v>1627.2</v>
      </c>
    </row>
    <row r="3490" s="9" customFormat="true" spans="1:10">
      <c r="A3490" s="127" t="s">
        <v>72</v>
      </c>
      <c r="B3490" s="128">
        <v>331505020</v>
      </c>
      <c r="C3490" s="129" t="s">
        <v>6084</v>
      </c>
      <c r="D3490" s="136"/>
      <c r="E3490" s="128"/>
      <c r="F3490" s="127" t="s">
        <v>33</v>
      </c>
      <c r="G3490" s="128"/>
      <c r="H3490" s="143">
        <v>3125</v>
      </c>
      <c r="I3490" s="144">
        <v>2812.5</v>
      </c>
      <c r="J3490" s="144">
        <v>2500</v>
      </c>
    </row>
    <row r="3491" s="9" customFormat="true" spans="1:10">
      <c r="A3491" s="127" t="s">
        <v>72</v>
      </c>
      <c r="B3491" s="128" t="s">
        <v>6085</v>
      </c>
      <c r="C3491" s="129" t="s">
        <v>6086</v>
      </c>
      <c r="D3491" s="136"/>
      <c r="E3491" s="128"/>
      <c r="F3491" s="127" t="s">
        <v>33</v>
      </c>
      <c r="G3491" s="128"/>
      <c r="H3491" s="143">
        <v>3209</v>
      </c>
      <c r="I3491" s="144">
        <v>2888.1</v>
      </c>
      <c r="J3491" s="144">
        <v>2567.2</v>
      </c>
    </row>
    <row r="3492" s="9" customFormat="true" spans="1:10">
      <c r="A3492" s="127" t="s">
        <v>72</v>
      </c>
      <c r="B3492" s="128">
        <v>331505021</v>
      </c>
      <c r="C3492" s="129" t="s">
        <v>6087</v>
      </c>
      <c r="D3492" s="128"/>
      <c r="E3492" s="128"/>
      <c r="F3492" s="127" t="s">
        <v>33</v>
      </c>
      <c r="G3492" s="128"/>
      <c r="H3492" s="143">
        <v>1720</v>
      </c>
      <c r="I3492" s="144">
        <v>1548</v>
      </c>
      <c r="J3492" s="144">
        <v>1376</v>
      </c>
    </row>
    <row r="3493" s="9" customFormat="true" ht="85.5" spans="1:10">
      <c r="A3493" s="127" t="s">
        <v>72</v>
      </c>
      <c r="B3493" s="177">
        <v>331505022</v>
      </c>
      <c r="C3493" s="178" t="s">
        <v>6088</v>
      </c>
      <c r="D3493" s="178" t="s">
        <v>6089</v>
      </c>
      <c r="E3493" s="128"/>
      <c r="F3493" s="127" t="s">
        <v>33</v>
      </c>
      <c r="G3493" s="128"/>
      <c r="H3493" s="143">
        <v>2252</v>
      </c>
      <c r="I3493" s="144">
        <v>2026.8</v>
      </c>
      <c r="J3493" s="144">
        <v>1801.6</v>
      </c>
    </row>
    <row r="3494" s="9" customFormat="true" ht="85.5" spans="1:10">
      <c r="A3494" s="127" t="s">
        <v>72</v>
      </c>
      <c r="B3494" s="51">
        <v>331505023</v>
      </c>
      <c r="C3494" s="51" t="s">
        <v>6090</v>
      </c>
      <c r="D3494" s="52" t="s">
        <v>6091</v>
      </c>
      <c r="E3494" s="128"/>
      <c r="F3494" s="127" t="s">
        <v>33</v>
      </c>
      <c r="G3494" s="178" t="s">
        <v>6092</v>
      </c>
      <c r="H3494" s="143">
        <v>3023</v>
      </c>
      <c r="I3494" s="144">
        <v>2720.7</v>
      </c>
      <c r="J3494" s="144">
        <v>2418.4</v>
      </c>
    </row>
    <row r="3495" s="9" customFormat="true" ht="28.5" spans="1:10">
      <c r="A3495" s="127" t="s">
        <v>72</v>
      </c>
      <c r="B3495" s="128">
        <v>331505024</v>
      </c>
      <c r="C3495" s="129" t="s">
        <v>6093</v>
      </c>
      <c r="D3495" s="128"/>
      <c r="E3495" s="128"/>
      <c r="F3495" s="127" t="s">
        <v>33</v>
      </c>
      <c r="G3495" s="128"/>
      <c r="H3495" s="127">
        <v>1500</v>
      </c>
      <c r="I3495" s="132">
        <f t="shared" si="193"/>
        <v>1350</v>
      </c>
      <c r="J3495" s="132">
        <f t="shared" ref="J3495:J3497" si="195">H3495*0.8</f>
        <v>1200</v>
      </c>
    </row>
    <row r="3496" s="9" customFormat="true" ht="28.5" spans="1:10">
      <c r="A3496" s="127" t="s">
        <v>72</v>
      </c>
      <c r="B3496" s="128">
        <v>331505025</v>
      </c>
      <c r="C3496" s="129" t="s">
        <v>6094</v>
      </c>
      <c r="D3496" s="128"/>
      <c r="E3496" s="128"/>
      <c r="F3496" s="127" t="s">
        <v>33</v>
      </c>
      <c r="G3496" s="128"/>
      <c r="H3496" s="127">
        <v>1425</v>
      </c>
      <c r="I3496" s="132">
        <f t="shared" si="193"/>
        <v>1282.5</v>
      </c>
      <c r="J3496" s="132">
        <f t="shared" si="195"/>
        <v>1140</v>
      </c>
    </row>
    <row r="3497" s="9" customFormat="true" ht="28.5" spans="1:10">
      <c r="A3497" s="127" t="s">
        <v>72</v>
      </c>
      <c r="B3497" s="128">
        <v>331505026</v>
      </c>
      <c r="C3497" s="129" t="s">
        <v>6095</v>
      </c>
      <c r="D3497" s="128"/>
      <c r="E3497" s="128"/>
      <c r="F3497" s="127" t="s">
        <v>33</v>
      </c>
      <c r="G3497" s="128"/>
      <c r="H3497" s="143">
        <v>3042</v>
      </c>
      <c r="I3497" s="144">
        <v>2737.8</v>
      </c>
      <c r="J3497" s="144">
        <v>2433.6</v>
      </c>
    </row>
    <row r="3498" s="9" customFormat="true" ht="28.5" spans="1:10">
      <c r="A3498" s="127" t="s">
        <v>72</v>
      </c>
      <c r="B3498" s="128">
        <v>331505027</v>
      </c>
      <c r="C3498" s="129" t="s">
        <v>6096</v>
      </c>
      <c r="D3498" s="128"/>
      <c r="E3498" s="128"/>
      <c r="F3498" s="127" t="s">
        <v>33</v>
      </c>
      <c r="G3498" s="128"/>
      <c r="H3498" s="127">
        <v>2155</v>
      </c>
      <c r="I3498" s="132">
        <f t="shared" si="193"/>
        <v>1939.5</v>
      </c>
      <c r="J3498" s="121">
        <v>1724</v>
      </c>
    </row>
    <row r="3499" s="9" customFormat="true" spans="1:10">
      <c r="A3499" s="127" t="s">
        <v>72</v>
      </c>
      <c r="B3499" s="128">
        <v>331505028</v>
      </c>
      <c r="C3499" s="129" t="s">
        <v>6097</v>
      </c>
      <c r="D3499" s="128" t="s">
        <v>5698</v>
      </c>
      <c r="E3499" s="128" t="s">
        <v>2938</v>
      </c>
      <c r="F3499" s="127" t="s">
        <v>33</v>
      </c>
      <c r="G3499" s="128"/>
      <c r="H3499" s="127">
        <v>1235</v>
      </c>
      <c r="I3499" s="132">
        <f t="shared" si="193"/>
        <v>1111.5</v>
      </c>
      <c r="J3499" s="132">
        <f t="shared" ref="J3499:J3505" si="196">H3499*0.8</f>
        <v>988</v>
      </c>
    </row>
    <row r="3500" s="9" customFormat="true" ht="28.5" spans="1:10">
      <c r="A3500" s="127" t="s">
        <v>72</v>
      </c>
      <c r="B3500" s="128">
        <v>331505029</v>
      </c>
      <c r="C3500" s="129" t="s">
        <v>6098</v>
      </c>
      <c r="D3500" s="128"/>
      <c r="E3500" s="128"/>
      <c r="F3500" s="127" t="s">
        <v>33</v>
      </c>
      <c r="G3500" s="128"/>
      <c r="H3500" s="127">
        <v>1300</v>
      </c>
      <c r="I3500" s="132">
        <f t="shared" si="193"/>
        <v>1170</v>
      </c>
      <c r="J3500" s="132">
        <f t="shared" si="196"/>
        <v>1040</v>
      </c>
    </row>
    <row r="3501" s="9" customFormat="true" ht="28.5" spans="1:10">
      <c r="A3501" s="127" t="s">
        <v>20</v>
      </c>
      <c r="B3501" s="128">
        <v>331505030</v>
      </c>
      <c r="C3501" s="129" t="s">
        <v>6099</v>
      </c>
      <c r="D3501" s="128"/>
      <c r="E3501" s="128"/>
      <c r="F3501" s="127" t="s">
        <v>33</v>
      </c>
      <c r="G3501" s="128"/>
      <c r="H3501" s="127">
        <v>1700</v>
      </c>
      <c r="I3501" s="132">
        <f t="shared" si="193"/>
        <v>1530</v>
      </c>
      <c r="J3501" s="132">
        <f t="shared" si="196"/>
        <v>1360</v>
      </c>
    </row>
    <row r="3502" s="9" customFormat="true" spans="1:10">
      <c r="A3502" s="127" t="s">
        <v>72</v>
      </c>
      <c r="B3502" s="128">
        <v>331505031</v>
      </c>
      <c r="C3502" s="129" t="s">
        <v>6100</v>
      </c>
      <c r="D3502" s="128"/>
      <c r="E3502" s="128"/>
      <c r="F3502" s="127" t="s">
        <v>33</v>
      </c>
      <c r="G3502" s="128"/>
      <c r="H3502" s="127">
        <v>1300</v>
      </c>
      <c r="I3502" s="132">
        <f t="shared" si="193"/>
        <v>1170</v>
      </c>
      <c r="J3502" s="132">
        <f t="shared" si="196"/>
        <v>1040</v>
      </c>
    </row>
    <row r="3503" s="9" customFormat="true" ht="28.5" spans="1:10">
      <c r="A3503" s="127" t="s">
        <v>72</v>
      </c>
      <c r="B3503" s="128">
        <v>331505032</v>
      </c>
      <c r="C3503" s="129" t="s">
        <v>6101</v>
      </c>
      <c r="D3503" s="128"/>
      <c r="E3503" s="128"/>
      <c r="F3503" s="127" t="s">
        <v>33</v>
      </c>
      <c r="G3503" s="128"/>
      <c r="H3503" s="127">
        <v>1710</v>
      </c>
      <c r="I3503" s="132">
        <f t="shared" si="193"/>
        <v>1539</v>
      </c>
      <c r="J3503" s="132">
        <f t="shared" si="196"/>
        <v>1368</v>
      </c>
    </row>
    <row r="3504" s="9" customFormat="true" spans="1:10">
      <c r="A3504" s="127" t="s">
        <v>72</v>
      </c>
      <c r="B3504" s="128">
        <v>331505033</v>
      </c>
      <c r="C3504" s="129" t="s">
        <v>6102</v>
      </c>
      <c r="D3504" s="128"/>
      <c r="E3504" s="128"/>
      <c r="F3504" s="127" t="s">
        <v>33</v>
      </c>
      <c r="G3504" s="128"/>
      <c r="H3504" s="127">
        <v>1710</v>
      </c>
      <c r="I3504" s="132">
        <f t="shared" si="193"/>
        <v>1539</v>
      </c>
      <c r="J3504" s="132">
        <f t="shared" si="196"/>
        <v>1368</v>
      </c>
    </row>
    <row r="3505" s="9" customFormat="true" spans="1:10">
      <c r="A3505" s="127" t="s">
        <v>72</v>
      </c>
      <c r="B3505" s="128">
        <v>331505034</v>
      </c>
      <c r="C3505" s="51" t="s">
        <v>6103</v>
      </c>
      <c r="D3505" s="128"/>
      <c r="E3505" s="128"/>
      <c r="F3505" s="127" t="s">
        <v>33</v>
      </c>
      <c r="G3505" s="128"/>
      <c r="H3505" s="127">
        <v>1339</v>
      </c>
      <c r="I3505" s="132">
        <f t="shared" si="193"/>
        <v>1205.1</v>
      </c>
      <c r="J3505" s="132">
        <f t="shared" si="196"/>
        <v>1071.2</v>
      </c>
    </row>
    <row r="3506" s="9" customFormat="true" spans="1:10">
      <c r="A3506" s="127" t="s">
        <v>72</v>
      </c>
      <c r="B3506" s="128">
        <v>331505035</v>
      </c>
      <c r="C3506" s="129" t="s">
        <v>6104</v>
      </c>
      <c r="D3506" s="128"/>
      <c r="E3506" s="128"/>
      <c r="F3506" s="127" t="s">
        <v>33</v>
      </c>
      <c r="G3506" s="128"/>
      <c r="H3506" s="127">
        <v>1137</v>
      </c>
      <c r="I3506" s="132">
        <f t="shared" si="193"/>
        <v>1023.3</v>
      </c>
      <c r="J3506" s="121">
        <v>909.6</v>
      </c>
    </row>
    <row r="3507" s="9" customFormat="true" ht="28.5" spans="1:10">
      <c r="A3507" s="127" t="s">
        <v>72</v>
      </c>
      <c r="B3507" s="128">
        <v>331505036</v>
      </c>
      <c r="C3507" s="129" t="s">
        <v>6105</v>
      </c>
      <c r="D3507" s="128"/>
      <c r="E3507" s="128" t="s">
        <v>2938</v>
      </c>
      <c r="F3507" s="127" t="s">
        <v>33</v>
      </c>
      <c r="G3507" s="128"/>
      <c r="H3507" s="127">
        <v>1330</v>
      </c>
      <c r="I3507" s="132">
        <f t="shared" si="193"/>
        <v>1197</v>
      </c>
      <c r="J3507" s="132">
        <f>H3507*0.8</f>
        <v>1064</v>
      </c>
    </row>
    <row r="3508" s="9" customFormat="true" ht="42.75" spans="1:10">
      <c r="A3508" s="127" t="s">
        <v>72</v>
      </c>
      <c r="B3508" s="128">
        <v>331505037</v>
      </c>
      <c r="C3508" s="51" t="s">
        <v>6106</v>
      </c>
      <c r="D3508" s="52" t="s">
        <v>6107</v>
      </c>
      <c r="E3508" s="52"/>
      <c r="F3508" s="58" t="s">
        <v>33</v>
      </c>
      <c r="G3508" s="52" t="s">
        <v>6108</v>
      </c>
      <c r="H3508" s="127">
        <v>1075</v>
      </c>
      <c r="I3508" s="132">
        <f t="shared" si="193"/>
        <v>967.5</v>
      </c>
      <c r="J3508" s="121">
        <v>860</v>
      </c>
    </row>
    <row r="3509" s="9" customFormat="true" spans="1:10">
      <c r="A3509" s="127" t="s">
        <v>72</v>
      </c>
      <c r="B3509" s="128">
        <v>331505038</v>
      </c>
      <c r="C3509" s="129" t="s">
        <v>6109</v>
      </c>
      <c r="D3509" s="136"/>
      <c r="E3509" s="128"/>
      <c r="F3509" s="127" t="s">
        <v>33</v>
      </c>
      <c r="G3509" s="136"/>
      <c r="H3509" s="127">
        <v>1928</v>
      </c>
      <c r="I3509" s="132">
        <f t="shared" si="193"/>
        <v>1735.2</v>
      </c>
      <c r="J3509" s="121">
        <v>1542.4</v>
      </c>
    </row>
    <row r="3510" s="9" customFormat="true" ht="28.5" spans="1:10">
      <c r="A3510" s="127" t="s">
        <v>72</v>
      </c>
      <c r="B3510" s="128" t="s">
        <v>6110</v>
      </c>
      <c r="C3510" s="146" t="s">
        <v>6111</v>
      </c>
      <c r="D3510" s="128"/>
      <c r="E3510" s="128"/>
      <c r="F3510" s="127" t="s">
        <v>33</v>
      </c>
      <c r="G3510" s="128"/>
      <c r="H3510" s="143">
        <v>2832</v>
      </c>
      <c r="I3510" s="144">
        <v>2548.8</v>
      </c>
      <c r="J3510" s="144">
        <v>2265.6</v>
      </c>
    </row>
    <row r="3511" s="9" customFormat="true" ht="28.5" spans="1:10">
      <c r="A3511" s="127" t="s">
        <v>72</v>
      </c>
      <c r="B3511" s="128" t="s">
        <v>6112</v>
      </c>
      <c r="C3511" s="146" t="s">
        <v>6113</v>
      </c>
      <c r="D3511" s="128"/>
      <c r="E3511" s="128"/>
      <c r="F3511" s="127" t="s">
        <v>33</v>
      </c>
      <c r="G3511" s="128"/>
      <c r="H3511" s="143">
        <v>4386</v>
      </c>
      <c r="I3511" s="144">
        <v>3947.4</v>
      </c>
      <c r="J3511" s="144">
        <v>3508.8</v>
      </c>
    </row>
    <row r="3512" s="9" customFormat="true" spans="1:10">
      <c r="A3512" s="127" t="s">
        <v>72</v>
      </c>
      <c r="B3512" s="128">
        <v>331505039</v>
      </c>
      <c r="C3512" s="129" t="s">
        <v>6114</v>
      </c>
      <c r="D3512" s="128"/>
      <c r="E3512" s="128"/>
      <c r="F3512" s="127" t="s">
        <v>33</v>
      </c>
      <c r="G3512" s="128"/>
      <c r="H3512" s="143">
        <v>2648</v>
      </c>
      <c r="I3512" s="144">
        <v>2383.2</v>
      </c>
      <c r="J3512" s="144">
        <v>2118.4</v>
      </c>
    </row>
    <row r="3513" s="9" customFormat="true" ht="28.5" spans="1:10">
      <c r="A3513" s="127" t="s">
        <v>72</v>
      </c>
      <c r="B3513" s="128" t="s">
        <v>6115</v>
      </c>
      <c r="C3513" s="129" t="s">
        <v>6116</v>
      </c>
      <c r="D3513" s="128"/>
      <c r="E3513" s="128"/>
      <c r="F3513" s="127" t="s">
        <v>33</v>
      </c>
      <c r="G3513" s="128"/>
      <c r="H3513" s="127">
        <v>1885</v>
      </c>
      <c r="I3513" s="132">
        <f t="shared" si="193"/>
        <v>1696.5</v>
      </c>
      <c r="J3513" s="132">
        <f t="shared" ref="J3513:J3519" si="197">H3513*0.8</f>
        <v>1508</v>
      </c>
    </row>
    <row r="3514" s="8" customFormat="true" ht="28.5" spans="1:10">
      <c r="A3514" s="121" t="s">
        <v>72</v>
      </c>
      <c r="B3514" s="186" t="s">
        <v>6117</v>
      </c>
      <c r="C3514" s="146" t="s">
        <v>6118</v>
      </c>
      <c r="D3514" s="147" t="s">
        <v>6119</v>
      </c>
      <c r="E3514" s="147"/>
      <c r="F3514" s="121" t="s">
        <v>33</v>
      </c>
      <c r="G3514" s="147"/>
      <c r="H3514" s="121">
        <v>2781</v>
      </c>
      <c r="I3514" s="132">
        <f t="shared" si="193"/>
        <v>2502.9</v>
      </c>
      <c r="J3514" s="132">
        <f t="shared" si="197"/>
        <v>2224.8</v>
      </c>
    </row>
    <row r="3515" s="9" customFormat="true" spans="1:10">
      <c r="A3515" s="127"/>
      <c r="B3515" s="128">
        <v>331506</v>
      </c>
      <c r="C3515" s="129" t="s">
        <v>6120</v>
      </c>
      <c r="D3515" s="128"/>
      <c r="E3515" s="128"/>
      <c r="F3515" s="127"/>
      <c r="G3515" s="128"/>
      <c r="H3515" s="127"/>
      <c r="I3515" s="132"/>
      <c r="J3515" s="132"/>
    </row>
    <row r="3516" s="9" customFormat="true" spans="1:10">
      <c r="A3516" s="127" t="s">
        <v>72</v>
      </c>
      <c r="B3516" s="128">
        <v>331506001</v>
      </c>
      <c r="C3516" s="129" t="s">
        <v>6121</v>
      </c>
      <c r="D3516" s="128" t="s">
        <v>6122</v>
      </c>
      <c r="E3516" s="128" t="s">
        <v>2938</v>
      </c>
      <c r="F3516" s="127" t="s">
        <v>33</v>
      </c>
      <c r="G3516" s="128"/>
      <c r="H3516" s="127">
        <v>1915</v>
      </c>
      <c r="I3516" s="132">
        <f t="shared" ref="I3516:I3527" si="198">H3516*0.9</f>
        <v>1723.5</v>
      </c>
      <c r="J3516" s="121">
        <v>1532</v>
      </c>
    </row>
    <row r="3517" s="9" customFormat="true" spans="1:10">
      <c r="A3517" s="127" t="s">
        <v>72</v>
      </c>
      <c r="B3517" s="145" t="s">
        <v>6123</v>
      </c>
      <c r="C3517" s="146" t="s">
        <v>6124</v>
      </c>
      <c r="D3517" s="128" t="s">
        <v>6122</v>
      </c>
      <c r="E3517" s="128"/>
      <c r="F3517" s="127" t="s">
        <v>33</v>
      </c>
      <c r="G3517" s="128"/>
      <c r="H3517" s="127">
        <v>1915</v>
      </c>
      <c r="I3517" s="132">
        <f t="shared" si="198"/>
        <v>1723.5</v>
      </c>
      <c r="J3517" s="121">
        <v>1532</v>
      </c>
    </row>
    <row r="3518" s="9" customFormat="true" spans="1:10">
      <c r="A3518" s="127" t="s">
        <v>72</v>
      </c>
      <c r="B3518" s="128">
        <v>331506002</v>
      </c>
      <c r="C3518" s="129" t="s">
        <v>6125</v>
      </c>
      <c r="D3518" s="128"/>
      <c r="E3518" s="128"/>
      <c r="F3518" s="127" t="s">
        <v>33</v>
      </c>
      <c r="G3518" s="136"/>
      <c r="H3518" s="127">
        <v>1235</v>
      </c>
      <c r="I3518" s="132">
        <f t="shared" si="198"/>
        <v>1111.5</v>
      </c>
      <c r="J3518" s="132">
        <f t="shared" si="197"/>
        <v>988</v>
      </c>
    </row>
    <row r="3519" s="9" customFormat="true" spans="1:10">
      <c r="A3519" s="127" t="s">
        <v>72</v>
      </c>
      <c r="B3519" s="128" t="s">
        <v>6126</v>
      </c>
      <c r="C3519" s="146" t="s">
        <v>6127</v>
      </c>
      <c r="D3519" s="128"/>
      <c r="E3519" s="128"/>
      <c r="F3519" s="127" t="s">
        <v>33</v>
      </c>
      <c r="G3519" s="128"/>
      <c r="H3519" s="127">
        <v>1605.5</v>
      </c>
      <c r="I3519" s="132">
        <f t="shared" si="198"/>
        <v>1444.95</v>
      </c>
      <c r="J3519" s="132">
        <f t="shared" si="197"/>
        <v>1284.4</v>
      </c>
    </row>
    <row r="3520" s="9" customFormat="true" spans="1:10">
      <c r="A3520" s="127" t="s">
        <v>72</v>
      </c>
      <c r="B3520" s="128">
        <v>331506003</v>
      </c>
      <c r="C3520" s="129" t="s">
        <v>6128</v>
      </c>
      <c r="D3520" s="136"/>
      <c r="E3520" s="128"/>
      <c r="F3520" s="127" t="s">
        <v>33</v>
      </c>
      <c r="G3520" s="128"/>
      <c r="H3520" s="127">
        <v>1890</v>
      </c>
      <c r="I3520" s="132">
        <f t="shared" si="198"/>
        <v>1701</v>
      </c>
      <c r="J3520" s="121">
        <v>1512</v>
      </c>
    </row>
    <row r="3521" s="9" customFormat="true" spans="1:10">
      <c r="A3521" s="127" t="s">
        <v>72</v>
      </c>
      <c r="B3521" s="128" t="s">
        <v>6129</v>
      </c>
      <c r="C3521" s="146" t="s">
        <v>6130</v>
      </c>
      <c r="D3521" s="128"/>
      <c r="E3521" s="128"/>
      <c r="F3521" s="127" t="s">
        <v>33</v>
      </c>
      <c r="G3521" s="128"/>
      <c r="H3521" s="127">
        <v>1890</v>
      </c>
      <c r="I3521" s="132">
        <f t="shared" si="198"/>
        <v>1701</v>
      </c>
      <c r="J3521" s="121">
        <v>1512</v>
      </c>
    </row>
    <row r="3522" s="9" customFormat="true" spans="1:10">
      <c r="A3522" s="127" t="s">
        <v>72</v>
      </c>
      <c r="B3522" s="128">
        <v>331506004</v>
      </c>
      <c r="C3522" s="129" t="s">
        <v>6131</v>
      </c>
      <c r="D3522" s="128"/>
      <c r="E3522" s="128"/>
      <c r="F3522" s="127" t="s">
        <v>33</v>
      </c>
      <c r="G3522" s="128"/>
      <c r="H3522" s="127">
        <v>1200</v>
      </c>
      <c r="I3522" s="132">
        <f t="shared" si="198"/>
        <v>1080</v>
      </c>
      <c r="J3522" s="132">
        <f t="shared" ref="J3522:J3531" si="199">H3522*0.8</f>
        <v>960</v>
      </c>
    </row>
    <row r="3523" s="9" customFormat="true" ht="31.5" spans="1:10">
      <c r="A3523" s="127" t="s">
        <v>72</v>
      </c>
      <c r="B3523" s="128">
        <v>331506005</v>
      </c>
      <c r="C3523" s="120" t="s">
        <v>6132</v>
      </c>
      <c r="D3523" s="141" t="s">
        <v>6133</v>
      </c>
      <c r="E3523" s="128"/>
      <c r="F3523" s="127" t="s">
        <v>33</v>
      </c>
      <c r="G3523" s="128"/>
      <c r="H3523" s="127">
        <v>1300</v>
      </c>
      <c r="I3523" s="132">
        <f t="shared" si="198"/>
        <v>1170</v>
      </c>
      <c r="J3523" s="132">
        <f t="shared" si="199"/>
        <v>1040</v>
      </c>
    </row>
    <row r="3524" s="9" customFormat="true" ht="28.5" spans="1:10">
      <c r="A3524" s="127" t="s">
        <v>72</v>
      </c>
      <c r="B3524" s="128">
        <v>331506006</v>
      </c>
      <c r="C3524" s="129" t="s">
        <v>6134</v>
      </c>
      <c r="D3524" s="128"/>
      <c r="E3524" s="128"/>
      <c r="F3524" s="127" t="s">
        <v>33</v>
      </c>
      <c r="G3524" s="128"/>
      <c r="H3524" s="127">
        <v>1330</v>
      </c>
      <c r="I3524" s="132">
        <f t="shared" si="198"/>
        <v>1197</v>
      </c>
      <c r="J3524" s="132">
        <f t="shared" si="199"/>
        <v>1064</v>
      </c>
    </row>
    <row r="3525" s="9" customFormat="true" ht="28.5" spans="1:10">
      <c r="A3525" s="127" t="s">
        <v>72</v>
      </c>
      <c r="B3525" s="128">
        <v>331506007</v>
      </c>
      <c r="C3525" s="129" t="s">
        <v>6135</v>
      </c>
      <c r="D3525" s="128"/>
      <c r="E3525" s="128"/>
      <c r="F3525" s="127" t="s">
        <v>33</v>
      </c>
      <c r="G3525" s="128"/>
      <c r="H3525" s="127">
        <v>2208</v>
      </c>
      <c r="I3525" s="132">
        <f t="shared" si="198"/>
        <v>1987.2</v>
      </c>
      <c r="J3525" s="132">
        <f t="shared" si="199"/>
        <v>1766.4</v>
      </c>
    </row>
    <row r="3526" s="9" customFormat="true" ht="28.5" spans="1:10">
      <c r="A3526" s="127" t="s">
        <v>72</v>
      </c>
      <c r="B3526" s="128">
        <v>331506008</v>
      </c>
      <c r="C3526" s="129" t="s">
        <v>6136</v>
      </c>
      <c r="D3526" s="128"/>
      <c r="E3526" s="128"/>
      <c r="F3526" s="127" t="s">
        <v>33</v>
      </c>
      <c r="G3526" s="128"/>
      <c r="H3526" s="127">
        <v>1800</v>
      </c>
      <c r="I3526" s="132">
        <f t="shared" si="198"/>
        <v>1620</v>
      </c>
      <c r="J3526" s="132">
        <f t="shared" si="199"/>
        <v>1440</v>
      </c>
    </row>
    <row r="3527" s="9" customFormat="true" spans="1:10">
      <c r="A3527" s="127" t="s">
        <v>72</v>
      </c>
      <c r="B3527" s="128">
        <v>331506009</v>
      </c>
      <c r="C3527" s="129" t="s">
        <v>6137</v>
      </c>
      <c r="D3527" s="136"/>
      <c r="E3527" s="128"/>
      <c r="F3527" s="127" t="s">
        <v>33</v>
      </c>
      <c r="G3527" s="128"/>
      <c r="H3527" s="127">
        <v>1320</v>
      </c>
      <c r="I3527" s="132">
        <f t="shared" si="198"/>
        <v>1188</v>
      </c>
      <c r="J3527" s="132">
        <f t="shared" si="199"/>
        <v>1056</v>
      </c>
    </row>
    <row r="3528" s="9" customFormat="true" spans="1:10">
      <c r="A3528" s="127" t="s">
        <v>72</v>
      </c>
      <c r="B3528" s="128" t="s">
        <v>6138</v>
      </c>
      <c r="C3528" s="146" t="s">
        <v>6139</v>
      </c>
      <c r="D3528" s="128"/>
      <c r="E3528" s="128"/>
      <c r="F3528" s="127" t="s">
        <v>33</v>
      </c>
      <c r="G3528" s="128"/>
      <c r="H3528" s="143">
        <v>2372</v>
      </c>
      <c r="I3528" s="144">
        <v>2134.8</v>
      </c>
      <c r="J3528" s="144">
        <v>1897.6</v>
      </c>
    </row>
    <row r="3529" s="9" customFormat="true" spans="1:10">
      <c r="A3529" s="127" t="s">
        <v>72</v>
      </c>
      <c r="B3529" s="128" t="s">
        <v>6140</v>
      </c>
      <c r="C3529" s="146" t="s">
        <v>6141</v>
      </c>
      <c r="D3529" s="128"/>
      <c r="E3529" s="128"/>
      <c r="F3529" s="127" t="s">
        <v>33</v>
      </c>
      <c r="G3529" s="128"/>
      <c r="H3529" s="143">
        <v>2134</v>
      </c>
      <c r="I3529" s="144">
        <v>1920.6</v>
      </c>
      <c r="J3529" s="144">
        <v>1707.2</v>
      </c>
    </row>
    <row r="3530" s="9" customFormat="true" spans="1:10">
      <c r="A3530" s="127" t="s">
        <v>72</v>
      </c>
      <c r="B3530" s="128">
        <v>331506010</v>
      </c>
      <c r="C3530" s="129" t="s">
        <v>6142</v>
      </c>
      <c r="D3530" s="128"/>
      <c r="E3530" s="128" t="s">
        <v>2938</v>
      </c>
      <c r="F3530" s="127" t="s">
        <v>33</v>
      </c>
      <c r="G3530" s="128"/>
      <c r="H3530" s="143">
        <v>2778</v>
      </c>
      <c r="I3530" s="144">
        <v>2500.2</v>
      </c>
      <c r="J3530" s="144">
        <v>2222.4</v>
      </c>
    </row>
    <row r="3531" s="9" customFormat="true" ht="31.5" spans="1:10">
      <c r="A3531" s="127" t="s">
        <v>72</v>
      </c>
      <c r="B3531" s="128">
        <v>331506012</v>
      </c>
      <c r="C3531" s="192" t="s">
        <v>6143</v>
      </c>
      <c r="D3531" s="97" t="s">
        <v>6144</v>
      </c>
      <c r="E3531" s="128"/>
      <c r="F3531" s="127" t="s">
        <v>33</v>
      </c>
      <c r="G3531" s="128"/>
      <c r="H3531" s="143">
        <v>2741</v>
      </c>
      <c r="I3531" s="144">
        <v>2466.9</v>
      </c>
      <c r="J3531" s="144">
        <v>2192.8</v>
      </c>
    </row>
    <row r="3532" s="9" customFormat="true" ht="31.5" spans="1:10">
      <c r="A3532" s="127" t="s">
        <v>72</v>
      </c>
      <c r="B3532" s="128">
        <v>331506013</v>
      </c>
      <c r="C3532" s="192" t="s">
        <v>6145</v>
      </c>
      <c r="D3532" s="97" t="s">
        <v>6146</v>
      </c>
      <c r="E3532" s="128"/>
      <c r="F3532" s="127" t="s">
        <v>33</v>
      </c>
      <c r="G3532" s="128"/>
      <c r="H3532" s="143">
        <v>2562</v>
      </c>
      <c r="I3532" s="144">
        <v>2305.8</v>
      </c>
      <c r="J3532" s="144">
        <v>2049.6</v>
      </c>
    </row>
    <row r="3533" s="9" customFormat="true" ht="31.5" spans="1:10">
      <c r="A3533" s="127" t="s">
        <v>72</v>
      </c>
      <c r="B3533" s="128">
        <v>331506014</v>
      </c>
      <c r="C3533" s="72" t="s">
        <v>6147</v>
      </c>
      <c r="D3533" s="97" t="s">
        <v>6148</v>
      </c>
      <c r="E3533" s="128"/>
      <c r="F3533" s="127" t="s">
        <v>33</v>
      </c>
      <c r="G3533" s="128"/>
      <c r="H3533" s="127">
        <v>1368</v>
      </c>
      <c r="I3533" s="132">
        <f t="shared" ref="I3531:I3557" si="200">H3533*0.9</f>
        <v>1231.2</v>
      </c>
      <c r="J3533" s="132">
        <f t="shared" ref="J3532:J3544" si="201">H3533*0.8</f>
        <v>1094.4</v>
      </c>
    </row>
    <row r="3534" s="9" customFormat="true" spans="1:10">
      <c r="A3534" s="127" t="s">
        <v>72</v>
      </c>
      <c r="B3534" s="128">
        <v>331506015</v>
      </c>
      <c r="C3534" s="129" t="s">
        <v>6149</v>
      </c>
      <c r="D3534" s="128"/>
      <c r="E3534" s="128"/>
      <c r="F3534" s="127" t="s">
        <v>33</v>
      </c>
      <c r="G3534" s="128"/>
      <c r="H3534" s="143">
        <v>2253</v>
      </c>
      <c r="I3534" s="144">
        <v>2027.7</v>
      </c>
      <c r="J3534" s="144">
        <v>1802.4</v>
      </c>
    </row>
    <row r="3535" s="9" customFormat="true" spans="1:10">
      <c r="A3535" s="127" t="s">
        <v>72</v>
      </c>
      <c r="B3535" s="128">
        <v>331506016</v>
      </c>
      <c r="C3535" s="129" t="s">
        <v>6150</v>
      </c>
      <c r="D3535" s="128" t="s">
        <v>6151</v>
      </c>
      <c r="E3535" s="128"/>
      <c r="F3535" s="127" t="s">
        <v>6152</v>
      </c>
      <c r="G3535" s="136"/>
      <c r="H3535" s="127">
        <v>1377</v>
      </c>
      <c r="I3535" s="132">
        <f t="shared" si="200"/>
        <v>1239.3</v>
      </c>
      <c r="J3535" s="132">
        <f t="shared" si="201"/>
        <v>1101.6</v>
      </c>
    </row>
    <row r="3536" s="9" customFormat="true" spans="1:10">
      <c r="A3536" s="127" t="s">
        <v>72</v>
      </c>
      <c r="B3536" s="128" t="s">
        <v>6153</v>
      </c>
      <c r="C3536" s="146" t="s">
        <v>6154</v>
      </c>
      <c r="D3536" s="128"/>
      <c r="E3536" s="128"/>
      <c r="F3536" s="127" t="s">
        <v>6152</v>
      </c>
      <c r="G3536" s="128"/>
      <c r="H3536" s="127">
        <v>1514.7</v>
      </c>
      <c r="I3536" s="132">
        <f t="shared" si="200"/>
        <v>1363.23</v>
      </c>
      <c r="J3536" s="132">
        <f t="shared" si="201"/>
        <v>1211.76</v>
      </c>
    </row>
    <row r="3537" s="9" customFormat="true" spans="1:10">
      <c r="A3537" s="127" t="s">
        <v>72</v>
      </c>
      <c r="B3537" s="128">
        <v>331506017</v>
      </c>
      <c r="C3537" s="129" t="s">
        <v>6155</v>
      </c>
      <c r="D3537" s="128" t="s">
        <v>6156</v>
      </c>
      <c r="E3537" s="128"/>
      <c r="F3537" s="127" t="s">
        <v>6152</v>
      </c>
      <c r="G3537" s="128"/>
      <c r="H3537" s="127">
        <v>1045</v>
      </c>
      <c r="I3537" s="132">
        <f t="shared" si="200"/>
        <v>940.5</v>
      </c>
      <c r="J3537" s="132">
        <f t="shared" si="201"/>
        <v>836</v>
      </c>
    </row>
    <row r="3538" s="9" customFormat="true" spans="1:10">
      <c r="A3538" s="127" t="s">
        <v>72</v>
      </c>
      <c r="B3538" s="128" t="s">
        <v>6157</v>
      </c>
      <c r="C3538" s="146" t="s">
        <v>6158</v>
      </c>
      <c r="D3538" s="128"/>
      <c r="E3538" s="128"/>
      <c r="F3538" s="127" t="s">
        <v>6152</v>
      </c>
      <c r="G3538" s="128"/>
      <c r="H3538" s="127">
        <v>1149.5</v>
      </c>
      <c r="I3538" s="132">
        <f t="shared" si="200"/>
        <v>1034.55</v>
      </c>
      <c r="J3538" s="132">
        <f t="shared" si="201"/>
        <v>919.6</v>
      </c>
    </row>
    <row r="3539" s="9" customFormat="true" spans="1:10">
      <c r="A3539" s="127" t="s">
        <v>72</v>
      </c>
      <c r="B3539" s="128">
        <v>331506018</v>
      </c>
      <c r="C3539" s="129" t="s">
        <v>6159</v>
      </c>
      <c r="D3539" s="128" t="s">
        <v>6160</v>
      </c>
      <c r="E3539" s="128"/>
      <c r="F3539" s="127" t="s">
        <v>6152</v>
      </c>
      <c r="G3539" s="128"/>
      <c r="H3539" s="127">
        <v>855</v>
      </c>
      <c r="I3539" s="132">
        <f t="shared" si="200"/>
        <v>769.5</v>
      </c>
      <c r="J3539" s="132">
        <f t="shared" si="201"/>
        <v>684</v>
      </c>
    </row>
    <row r="3540" s="9" customFormat="true" spans="1:10">
      <c r="A3540" s="127" t="s">
        <v>72</v>
      </c>
      <c r="B3540" s="128" t="s">
        <v>6161</v>
      </c>
      <c r="C3540" s="146" t="s">
        <v>6162</v>
      </c>
      <c r="D3540" s="128"/>
      <c r="E3540" s="128"/>
      <c r="F3540" s="127" t="s">
        <v>6152</v>
      </c>
      <c r="G3540" s="128"/>
      <c r="H3540" s="127">
        <v>940.5</v>
      </c>
      <c r="I3540" s="132">
        <f t="shared" si="200"/>
        <v>846.45</v>
      </c>
      <c r="J3540" s="132">
        <f t="shared" si="201"/>
        <v>752.4</v>
      </c>
    </row>
    <row r="3541" s="9" customFormat="true" spans="1:10">
      <c r="A3541" s="127" t="s">
        <v>72</v>
      </c>
      <c r="B3541" s="128">
        <v>331506019</v>
      </c>
      <c r="C3541" s="129" t="s">
        <v>6163</v>
      </c>
      <c r="D3541" s="193"/>
      <c r="E3541" s="128"/>
      <c r="F3541" s="127" t="s">
        <v>33</v>
      </c>
      <c r="G3541" s="128"/>
      <c r="H3541" s="127">
        <v>1240</v>
      </c>
      <c r="I3541" s="132">
        <f t="shared" si="200"/>
        <v>1116</v>
      </c>
      <c r="J3541" s="132">
        <f t="shared" si="201"/>
        <v>992</v>
      </c>
    </row>
    <row r="3542" s="9" customFormat="true" spans="1:10">
      <c r="A3542" s="127" t="s">
        <v>72</v>
      </c>
      <c r="B3542" s="52" t="s">
        <v>6164</v>
      </c>
      <c r="C3542" s="146" t="s">
        <v>6165</v>
      </c>
      <c r="D3542" s="128"/>
      <c r="E3542" s="128"/>
      <c r="F3542" s="127" t="s">
        <v>33</v>
      </c>
      <c r="G3542" s="128"/>
      <c r="H3542" s="127">
        <v>1364</v>
      </c>
      <c r="I3542" s="132">
        <f t="shared" si="200"/>
        <v>1227.6</v>
      </c>
      <c r="J3542" s="132">
        <f t="shared" si="201"/>
        <v>1091.2</v>
      </c>
    </row>
    <row r="3543" s="9" customFormat="true" spans="1:10">
      <c r="A3543" s="127" t="s">
        <v>72</v>
      </c>
      <c r="B3543" s="128" t="s">
        <v>6166</v>
      </c>
      <c r="C3543" s="146" t="s">
        <v>6167</v>
      </c>
      <c r="D3543" s="128"/>
      <c r="E3543" s="128"/>
      <c r="F3543" s="127" t="s">
        <v>33</v>
      </c>
      <c r="G3543" s="136"/>
      <c r="H3543" s="143">
        <v>2113</v>
      </c>
      <c r="I3543" s="144">
        <v>1901.7</v>
      </c>
      <c r="J3543" s="144">
        <v>1690.4</v>
      </c>
    </row>
    <row r="3544" s="9" customFormat="true" spans="1:10">
      <c r="A3544" s="127" t="s">
        <v>72</v>
      </c>
      <c r="B3544" s="128" t="s">
        <v>6168</v>
      </c>
      <c r="C3544" s="146" t="s">
        <v>6169</v>
      </c>
      <c r="D3544" s="128"/>
      <c r="E3544" s="128"/>
      <c r="F3544" s="127" t="s">
        <v>33</v>
      </c>
      <c r="G3544" s="128"/>
      <c r="H3544" s="127">
        <v>124</v>
      </c>
      <c r="I3544" s="132">
        <f t="shared" si="200"/>
        <v>111.6</v>
      </c>
      <c r="J3544" s="132">
        <f t="shared" si="201"/>
        <v>99.2</v>
      </c>
    </row>
    <row r="3545" s="9" customFormat="true" ht="57" spans="1:10">
      <c r="A3545" s="127" t="s">
        <v>72</v>
      </c>
      <c r="B3545" s="128">
        <v>331506020</v>
      </c>
      <c r="C3545" s="129" t="s">
        <v>6170</v>
      </c>
      <c r="D3545" s="128" t="s">
        <v>6171</v>
      </c>
      <c r="E3545" s="128"/>
      <c r="F3545" s="127" t="s">
        <v>6152</v>
      </c>
      <c r="G3545" s="128" t="s">
        <v>6172</v>
      </c>
      <c r="H3545" s="143">
        <v>2049</v>
      </c>
      <c r="I3545" s="144">
        <v>1844.1</v>
      </c>
      <c r="J3545" s="144">
        <v>1639.2</v>
      </c>
    </row>
    <row r="3546" s="9" customFormat="true" spans="1:10">
      <c r="A3546" s="127" t="s">
        <v>72</v>
      </c>
      <c r="B3546" s="128">
        <v>331506021</v>
      </c>
      <c r="C3546" s="129" t="s">
        <v>6173</v>
      </c>
      <c r="D3546" s="128"/>
      <c r="E3546" s="128"/>
      <c r="F3546" s="127" t="s">
        <v>33</v>
      </c>
      <c r="G3546" s="128"/>
      <c r="H3546" s="143">
        <v>1857</v>
      </c>
      <c r="I3546" s="144">
        <v>1671.3</v>
      </c>
      <c r="J3546" s="144">
        <v>1485.6</v>
      </c>
    </row>
    <row r="3547" s="9" customFormat="true" spans="1:10">
      <c r="A3547" s="127" t="s">
        <v>72</v>
      </c>
      <c r="B3547" s="128">
        <v>331506022</v>
      </c>
      <c r="C3547" s="129" t="s">
        <v>6174</v>
      </c>
      <c r="D3547" s="128"/>
      <c r="E3547" s="128"/>
      <c r="F3547" s="127" t="s">
        <v>33</v>
      </c>
      <c r="G3547" s="136"/>
      <c r="H3547" s="127">
        <v>1058</v>
      </c>
      <c r="I3547" s="132">
        <f t="shared" si="200"/>
        <v>952.2</v>
      </c>
      <c r="J3547" s="121">
        <v>846.4</v>
      </c>
    </row>
    <row r="3548" s="9" customFormat="true" spans="1:10">
      <c r="A3548" s="127" t="s">
        <v>72</v>
      </c>
      <c r="B3548" s="128">
        <v>331506023</v>
      </c>
      <c r="C3548" s="129" t="s">
        <v>6175</v>
      </c>
      <c r="D3548" s="128"/>
      <c r="E3548" s="128"/>
      <c r="F3548" s="127" t="s">
        <v>33</v>
      </c>
      <c r="G3548" s="128"/>
      <c r="H3548" s="143">
        <v>2660</v>
      </c>
      <c r="I3548" s="144">
        <v>2394</v>
      </c>
      <c r="J3548" s="144">
        <v>2128</v>
      </c>
    </row>
    <row r="3549" s="9" customFormat="true" ht="28.5" spans="1:10">
      <c r="A3549" s="127" t="s">
        <v>72</v>
      </c>
      <c r="B3549" s="128">
        <v>331506024</v>
      </c>
      <c r="C3549" s="129" t="s">
        <v>6176</v>
      </c>
      <c r="D3549" s="128" t="s">
        <v>6177</v>
      </c>
      <c r="E3549" s="128"/>
      <c r="F3549" s="127" t="s">
        <v>6152</v>
      </c>
      <c r="G3549" s="128"/>
      <c r="H3549" s="127">
        <v>1690</v>
      </c>
      <c r="I3549" s="132">
        <f t="shared" si="200"/>
        <v>1521</v>
      </c>
      <c r="J3549" s="132">
        <f t="shared" ref="J3546:J3554" si="202">H3549*0.8</f>
        <v>1352</v>
      </c>
    </row>
    <row r="3550" s="8" customFormat="true" spans="1:10">
      <c r="A3550" s="121" t="s">
        <v>72</v>
      </c>
      <c r="B3550" s="186" t="s">
        <v>6178</v>
      </c>
      <c r="C3550" s="146" t="s">
        <v>6179</v>
      </c>
      <c r="D3550" s="147" t="s">
        <v>6180</v>
      </c>
      <c r="E3550" s="147"/>
      <c r="F3550" s="121" t="s">
        <v>33</v>
      </c>
      <c r="G3550" s="147"/>
      <c r="H3550" s="121">
        <v>2673</v>
      </c>
      <c r="I3550" s="132">
        <f t="shared" si="200"/>
        <v>2405.7</v>
      </c>
      <c r="J3550" s="132">
        <f t="shared" si="202"/>
        <v>2138.4</v>
      </c>
    </row>
    <row r="3551" s="8" customFormat="true" spans="1:10">
      <c r="A3551" s="121" t="s">
        <v>72</v>
      </c>
      <c r="B3551" s="186" t="s">
        <v>6181</v>
      </c>
      <c r="C3551" s="146" t="s">
        <v>6182</v>
      </c>
      <c r="D3551" s="147" t="s">
        <v>6183</v>
      </c>
      <c r="E3551" s="147"/>
      <c r="F3551" s="127" t="s">
        <v>360</v>
      </c>
      <c r="G3551" s="147"/>
      <c r="H3551" s="121">
        <v>1200</v>
      </c>
      <c r="I3551" s="132">
        <f t="shared" si="200"/>
        <v>1080</v>
      </c>
      <c r="J3551" s="132">
        <f t="shared" si="202"/>
        <v>960</v>
      </c>
    </row>
    <row r="3552" s="8" customFormat="true" ht="42.75" spans="1:10">
      <c r="A3552" s="121" t="s">
        <v>72</v>
      </c>
      <c r="B3552" s="186" t="s">
        <v>6184</v>
      </c>
      <c r="C3552" s="146" t="s">
        <v>6185</v>
      </c>
      <c r="D3552" s="147" t="s">
        <v>6186</v>
      </c>
      <c r="E3552" s="147"/>
      <c r="F3552" s="121" t="s">
        <v>33</v>
      </c>
      <c r="G3552" s="147"/>
      <c r="H3552" s="132">
        <v>2000</v>
      </c>
      <c r="I3552" s="132">
        <f t="shared" si="200"/>
        <v>1800</v>
      </c>
      <c r="J3552" s="132">
        <f t="shared" si="202"/>
        <v>1600</v>
      </c>
    </row>
    <row r="3553" s="8" customFormat="true" ht="28.5" spans="1:10">
      <c r="A3553" s="121" t="s">
        <v>72</v>
      </c>
      <c r="B3553" s="186" t="s">
        <v>6187</v>
      </c>
      <c r="C3553" s="146" t="s">
        <v>6188</v>
      </c>
      <c r="D3553" s="147" t="s">
        <v>6189</v>
      </c>
      <c r="E3553" s="147"/>
      <c r="F3553" s="121" t="s">
        <v>33</v>
      </c>
      <c r="G3553" s="147"/>
      <c r="H3553" s="132">
        <v>2969</v>
      </c>
      <c r="I3553" s="132">
        <f t="shared" si="200"/>
        <v>2672.1</v>
      </c>
      <c r="J3553" s="132">
        <f t="shared" si="202"/>
        <v>2375.2</v>
      </c>
    </row>
    <row r="3554" s="8" customFormat="true" ht="42.75" spans="1:10">
      <c r="A3554" s="148" t="s">
        <v>72</v>
      </c>
      <c r="B3554" s="186" t="s">
        <v>6190</v>
      </c>
      <c r="C3554" s="150" t="s">
        <v>6191</v>
      </c>
      <c r="D3554" s="147" t="s">
        <v>6192</v>
      </c>
      <c r="E3554" s="152"/>
      <c r="F3554" s="148" t="s">
        <v>33</v>
      </c>
      <c r="G3554" s="145"/>
      <c r="H3554" s="121">
        <v>2700</v>
      </c>
      <c r="I3554" s="132">
        <f t="shared" si="200"/>
        <v>2430</v>
      </c>
      <c r="J3554" s="132">
        <f t="shared" si="202"/>
        <v>2160</v>
      </c>
    </row>
    <row r="3555" s="8" customFormat="true" ht="28.5" spans="1:10">
      <c r="A3555" s="30" t="s">
        <v>72</v>
      </c>
      <c r="B3555" s="194" t="s">
        <v>6193</v>
      </c>
      <c r="C3555" s="32" t="s">
        <v>6194</v>
      </c>
      <c r="D3555" s="33" t="s">
        <v>6195</v>
      </c>
      <c r="E3555" s="33"/>
      <c r="F3555" s="30" t="s">
        <v>33</v>
      </c>
      <c r="G3555" s="35"/>
      <c r="H3555" s="36">
        <v>2376</v>
      </c>
      <c r="I3555" s="47">
        <f t="shared" si="200"/>
        <v>2138.4</v>
      </c>
      <c r="J3555" s="47">
        <f t="shared" ref="J3555:J3557" si="203">0.8*H3555</f>
        <v>1900.8</v>
      </c>
    </row>
    <row r="3556" s="8" customFormat="true" ht="28.5" spans="1:10">
      <c r="A3556" s="30" t="s">
        <v>72</v>
      </c>
      <c r="B3556" s="195" t="s">
        <v>6196</v>
      </c>
      <c r="C3556" s="32" t="s">
        <v>6197</v>
      </c>
      <c r="D3556" s="33" t="s">
        <v>6198</v>
      </c>
      <c r="E3556" s="30"/>
      <c r="F3556" s="30" t="s">
        <v>33</v>
      </c>
      <c r="G3556" s="35"/>
      <c r="H3556" s="36">
        <v>3000</v>
      </c>
      <c r="I3556" s="47">
        <f t="shared" si="200"/>
        <v>2700</v>
      </c>
      <c r="J3556" s="47">
        <f t="shared" si="203"/>
        <v>2400</v>
      </c>
    </row>
    <row r="3557" s="8" customFormat="true" ht="28.5" spans="1:10">
      <c r="A3557" s="30" t="s">
        <v>72</v>
      </c>
      <c r="B3557" s="195" t="s">
        <v>6199</v>
      </c>
      <c r="C3557" s="32" t="s">
        <v>6200</v>
      </c>
      <c r="D3557" s="33" t="s">
        <v>6201</v>
      </c>
      <c r="E3557" s="30"/>
      <c r="F3557" s="30" t="s">
        <v>33</v>
      </c>
      <c r="G3557" s="35"/>
      <c r="H3557" s="36">
        <v>600</v>
      </c>
      <c r="I3557" s="47">
        <f t="shared" si="200"/>
        <v>540</v>
      </c>
      <c r="J3557" s="47">
        <f t="shared" si="203"/>
        <v>480</v>
      </c>
    </row>
    <row r="3558" s="9" customFormat="true" spans="1:10">
      <c r="A3558" s="127"/>
      <c r="B3558" s="128">
        <v>331507</v>
      </c>
      <c r="C3558" s="129" t="s">
        <v>6202</v>
      </c>
      <c r="D3558" s="128"/>
      <c r="E3558" s="128" t="s">
        <v>5988</v>
      </c>
      <c r="F3558" s="127" t="s">
        <v>33</v>
      </c>
      <c r="G3558" s="128"/>
      <c r="H3558" s="127"/>
      <c r="I3558" s="132"/>
      <c r="J3558" s="132"/>
    </row>
    <row r="3559" s="9" customFormat="true" spans="1:10">
      <c r="A3559" s="127" t="s">
        <v>72</v>
      </c>
      <c r="B3559" s="128">
        <v>331507001</v>
      </c>
      <c r="C3559" s="129" t="s">
        <v>6203</v>
      </c>
      <c r="D3559" s="128" t="s">
        <v>6204</v>
      </c>
      <c r="E3559" s="128"/>
      <c r="F3559" s="127" t="s">
        <v>33</v>
      </c>
      <c r="G3559" s="136"/>
      <c r="H3559" s="143">
        <v>5100</v>
      </c>
      <c r="I3559" s="144">
        <v>4590</v>
      </c>
      <c r="J3559" s="144">
        <v>4080</v>
      </c>
    </row>
    <row r="3560" s="9" customFormat="true" spans="1:10">
      <c r="A3560" s="127" t="s">
        <v>72</v>
      </c>
      <c r="B3560" s="128" t="s">
        <v>6205</v>
      </c>
      <c r="C3560" s="146" t="s">
        <v>6206</v>
      </c>
      <c r="D3560" s="128" t="s">
        <v>6204</v>
      </c>
      <c r="E3560" s="128"/>
      <c r="F3560" s="127" t="s">
        <v>33</v>
      </c>
      <c r="G3560" s="128"/>
      <c r="H3560" s="127">
        <v>3334.5</v>
      </c>
      <c r="I3560" s="132">
        <f>H3560*0.9</f>
        <v>3001.05</v>
      </c>
      <c r="J3560" s="132">
        <f>H3560*0.8</f>
        <v>2667.6</v>
      </c>
    </row>
    <row r="3561" s="9" customFormat="true" ht="28.5" spans="1:10">
      <c r="A3561" s="30" t="s">
        <v>72</v>
      </c>
      <c r="B3561" s="51" t="s">
        <v>6207</v>
      </c>
      <c r="C3561" s="32" t="s">
        <v>6208</v>
      </c>
      <c r="D3561" s="33" t="s">
        <v>6209</v>
      </c>
      <c r="E3561" s="33"/>
      <c r="F3561" s="30" t="s">
        <v>33</v>
      </c>
      <c r="G3561" s="35"/>
      <c r="H3561" s="36">
        <f>5265*0.2</f>
        <v>1053</v>
      </c>
      <c r="I3561" s="47">
        <f>H3561*0.9</f>
        <v>947.7</v>
      </c>
      <c r="J3561" s="47">
        <f>0.8*H3561</f>
        <v>842.4</v>
      </c>
    </row>
    <row r="3562" s="9" customFormat="true" spans="1:10">
      <c r="A3562" s="127" t="s">
        <v>72</v>
      </c>
      <c r="B3562" s="128">
        <v>331507002</v>
      </c>
      <c r="C3562" s="129" t="s">
        <v>6210</v>
      </c>
      <c r="D3562" s="128"/>
      <c r="E3562" s="128"/>
      <c r="F3562" s="127" t="s">
        <v>33</v>
      </c>
      <c r="G3562" s="128"/>
      <c r="H3562" s="143">
        <v>3685</v>
      </c>
      <c r="I3562" s="144">
        <v>3316.5</v>
      </c>
      <c r="J3562" s="144">
        <v>2948</v>
      </c>
    </row>
    <row r="3563" s="9" customFormat="true" spans="1:10">
      <c r="A3563" s="127" t="s">
        <v>72</v>
      </c>
      <c r="B3563" s="128">
        <v>331507003</v>
      </c>
      <c r="C3563" s="129" t="s">
        <v>6211</v>
      </c>
      <c r="D3563" s="128"/>
      <c r="E3563" s="128"/>
      <c r="F3563" s="127" t="s">
        <v>33</v>
      </c>
      <c r="G3563" s="136"/>
      <c r="H3563" s="143">
        <v>3790</v>
      </c>
      <c r="I3563" s="144">
        <v>3411</v>
      </c>
      <c r="J3563" s="144">
        <v>3032</v>
      </c>
    </row>
    <row r="3564" s="9" customFormat="true" spans="1:10">
      <c r="A3564" s="127" t="s">
        <v>72</v>
      </c>
      <c r="B3564" s="128" t="s">
        <v>6212</v>
      </c>
      <c r="C3564" s="146" t="s">
        <v>6213</v>
      </c>
      <c r="D3564" s="128"/>
      <c r="E3564" s="128"/>
      <c r="F3564" s="127" t="s">
        <v>33</v>
      </c>
      <c r="G3564" s="128"/>
      <c r="H3564" s="127">
        <v>2470</v>
      </c>
      <c r="I3564" s="132">
        <f t="shared" ref="I3562:I3583" si="204">H3564*0.9</f>
        <v>2223</v>
      </c>
      <c r="J3564" s="132">
        <f>H3564*0.8</f>
        <v>1976</v>
      </c>
    </row>
    <row r="3565" s="9" customFormat="true" spans="1:10">
      <c r="A3565" s="127" t="s">
        <v>72</v>
      </c>
      <c r="B3565" s="128">
        <v>331507004</v>
      </c>
      <c r="C3565" s="129" t="s">
        <v>6214</v>
      </c>
      <c r="D3565" s="128"/>
      <c r="E3565" s="128"/>
      <c r="F3565" s="127" t="s">
        <v>33</v>
      </c>
      <c r="G3565" s="136"/>
      <c r="H3565" s="127">
        <v>2185</v>
      </c>
      <c r="I3565" s="132">
        <f t="shared" si="204"/>
        <v>1966.5</v>
      </c>
      <c r="J3565" s="132">
        <f>H3565*0.8</f>
        <v>1748</v>
      </c>
    </row>
    <row r="3566" s="9" customFormat="true" spans="1:10">
      <c r="A3566" s="127" t="s">
        <v>72</v>
      </c>
      <c r="B3566" s="128" t="s">
        <v>6215</v>
      </c>
      <c r="C3566" s="146" t="s">
        <v>6216</v>
      </c>
      <c r="D3566" s="128"/>
      <c r="E3566" s="128"/>
      <c r="F3566" s="127" t="s">
        <v>33</v>
      </c>
      <c r="G3566" s="128"/>
      <c r="H3566" s="127">
        <v>2840.5</v>
      </c>
      <c r="I3566" s="132">
        <f t="shared" si="204"/>
        <v>2556.45</v>
      </c>
      <c r="J3566" s="132">
        <f>H3566*0.8</f>
        <v>2272.4</v>
      </c>
    </row>
    <row r="3567" s="9" customFormat="true" spans="1:10">
      <c r="A3567" s="127" t="s">
        <v>72</v>
      </c>
      <c r="B3567" s="128">
        <v>331507005</v>
      </c>
      <c r="C3567" s="129" t="s">
        <v>6217</v>
      </c>
      <c r="D3567" s="76" t="s">
        <v>6218</v>
      </c>
      <c r="E3567" s="128"/>
      <c r="F3567" s="127" t="s">
        <v>33</v>
      </c>
      <c r="G3567" s="136"/>
      <c r="H3567" s="127">
        <v>2520</v>
      </c>
      <c r="I3567" s="132">
        <f t="shared" si="204"/>
        <v>2268</v>
      </c>
      <c r="J3567" s="121">
        <v>2016</v>
      </c>
    </row>
    <row r="3568" s="9" customFormat="true" spans="1:10">
      <c r="A3568" s="127" t="s">
        <v>72</v>
      </c>
      <c r="B3568" s="128" t="s">
        <v>6219</v>
      </c>
      <c r="C3568" s="146" t="s">
        <v>6220</v>
      </c>
      <c r="D3568" s="128"/>
      <c r="E3568" s="128"/>
      <c r="F3568" s="127" t="s">
        <v>33</v>
      </c>
      <c r="G3568" s="128"/>
      <c r="H3568" s="127">
        <v>3276</v>
      </c>
      <c r="I3568" s="132">
        <f t="shared" si="204"/>
        <v>2948.4</v>
      </c>
      <c r="J3568" s="121">
        <v>2620.8</v>
      </c>
    </row>
    <row r="3569" s="9" customFormat="true" spans="1:10">
      <c r="A3569" s="127" t="s">
        <v>72</v>
      </c>
      <c r="B3569" s="128">
        <v>331507006</v>
      </c>
      <c r="C3569" s="129" t="s">
        <v>6221</v>
      </c>
      <c r="D3569" s="76" t="s">
        <v>6218</v>
      </c>
      <c r="E3569" s="128"/>
      <c r="F3569" s="127" t="s">
        <v>33</v>
      </c>
      <c r="G3569" s="128"/>
      <c r="H3569" s="127">
        <v>2369</v>
      </c>
      <c r="I3569" s="132">
        <f t="shared" si="204"/>
        <v>2132.1</v>
      </c>
      <c r="J3569" s="121">
        <v>1895.2</v>
      </c>
    </row>
    <row r="3570" s="9" customFormat="true" spans="1:10">
      <c r="A3570" s="127" t="s">
        <v>72</v>
      </c>
      <c r="B3570" s="128">
        <v>331507007</v>
      </c>
      <c r="C3570" s="129" t="s">
        <v>6222</v>
      </c>
      <c r="D3570" s="76" t="s">
        <v>6218</v>
      </c>
      <c r="E3570" s="128"/>
      <c r="F3570" s="127" t="s">
        <v>33</v>
      </c>
      <c r="G3570" s="136"/>
      <c r="H3570" s="127">
        <v>2621</v>
      </c>
      <c r="I3570" s="132">
        <f t="shared" si="204"/>
        <v>2358.9</v>
      </c>
      <c r="J3570" s="121">
        <v>2096.8</v>
      </c>
    </row>
    <row r="3571" s="9" customFormat="true" spans="1:10">
      <c r="A3571" s="127" t="s">
        <v>72</v>
      </c>
      <c r="B3571" s="128" t="s">
        <v>6223</v>
      </c>
      <c r="C3571" s="146" t="s">
        <v>6224</v>
      </c>
      <c r="D3571" s="128"/>
      <c r="E3571" s="128"/>
      <c r="F3571" s="127" t="s">
        <v>33</v>
      </c>
      <c r="G3571" s="128"/>
      <c r="H3571" s="143">
        <v>4000.2</v>
      </c>
      <c r="I3571" s="144">
        <v>3600.18</v>
      </c>
      <c r="J3571" s="144">
        <v>3200.16</v>
      </c>
    </row>
    <row r="3572" s="9" customFormat="true" spans="1:10">
      <c r="A3572" s="127" t="s">
        <v>72</v>
      </c>
      <c r="B3572" s="128">
        <v>331507008</v>
      </c>
      <c r="C3572" s="129" t="s">
        <v>6225</v>
      </c>
      <c r="D3572" s="128"/>
      <c r="E3572" s="128"/>
      <c r="F3572" s="127" t="s">
        <v>33</v>
      </c>
      <c r="G3572" s="136"/>
      <c r="H3572" s="127">
        <v>2080</v>
      </c>
      <c r="I3572" s="132">
        <f t="shared" si="204"/>
        <v>1872</v>
      </c>
      <c r="J3572" s="132">
        <f t="shared" ref="J3572:J3576" si="205">H3572*0.8</f>
        <v>1664</v>
      </c>
    </row>
    <row r="3573" s="9" customFormat="true" spans="1:10">
      <c r="A3573" s="127" t="s">
        <v>72</v>
      </c>
      <c r="B3573" s="128" t="s">
        <v>6226</v>
      </c>
      <c r="C3573" s="146" t="s">
        <v>6227</v>
      </c>
      <c r="D3573" s="128"/>
      <c r="E3573" s="128"/>
      <c r="F3573" s="127" t="s">
        <v>33</v>
      </c>
      <c r="G3573" s="128"/>
      <c r="H3573" s="127">
        <v>2704</v>
      </c>
      <c r="I3573" s="132">
        <f t="shared" si="204"/>
        <v>2433.6</v>
      </c>
      <c r="J3573" s="132">
        <f t="shared" si="205"/>
        <v>2163.2</v>
      </c>
    </row>
    <row r="3574" s="9" customFormat="true" spans="1:10">
      <c r="A3574" s="127" t="s">
        <v>72</v>
      </c>
      <c r="B3574" s="128">
        <v>331507009</v>
      </c>
      <c r="C3574" s="129" t="s">
        <v>6228</v>
      </c>
      <c r="D3574" s="128"/>
      <c r="E3574" s="128"/>
      <c r="F3574" s="127" t="s">
        <v>33</v>
      </c>
      <c r="G3574" s="136"/>
      <c r="H3574" s="127">
        <v>2660</v>
      </c>
      <c r="I3574" s="132">
        <f t="shared" si="204"/>
        <v>2394</v>
      </c>
      <c r="J3574" s="132">
        <f t="shared" si="205"/>
        <v>2128</v>
      </c>
    </row>
    <row r="3575" s="9" customFormat="true" spans="1:10">
      <c r="A3575" s="127" t="s">
        <v>72</v>
      </c>
      <c r="B3575" s="128" t="s">
        <v>6229</v>
      </c>
      <c r="C3575" s="146" t="s">
        <v>6230</v>
      </c>
      <c r="D3575" s="128"/>
      <c r="E3575" s="128"/>
      <c r="F3575" s="127" t="s">
        <v>33</v>
      </c>
      <c r="G3575" s="128"/>
      <c r="H3575" s="127">
        <v>3458</v>
      </c>
      <c r="I3575" s="132">
        <f t="shared" si="204"/>
        <v>3112.2</v>
      </c>
      <c r="J3575" s="132">
        <f t="shared" si="205"/>
        <v>2766.4</v>
      </c>
    </row>
    <row r="3576" s="9" customFormat="true" ht="28.5" spans="1:10">
      <c r="A3576" s="127" t="s">
        <v>72</v>
      </c>
      <c r="B3576" s="128">
        <v>331507010</v>
      </c>
      <c r="C3576" s="129" t="s">
        <v>6231</v>
      </c>
      <c r="D3576" s="33" t="s">
        <v>6232</v>
      </c>
      <c r="E3576" s="128"/>
      <c r="F3576" s="127" t="s">
        <v>33</v>
      </c>
      <c r="G3576" s="128"/>
      <c r="H3576" s="127">
        <v>2470</v>
      </c>
      <c r="I3576" s="132">
        <f t="shared" si="204"/>
        <v>2223</v>
      </c>
      <c r="J3576" s="132">
        <f t="shared" si="205"/>
        <v>1976</v>
      </c>
    </row>
    <row r="3577" s="9" customFormat="true" spans="1:10">
      <c r="A3577" s="127" t="s">
        <v>72</v>
      </c>
      <c r="B3577" s="128">
        <v>331507011</v>
      </c>
      <c r="C3577" s="129" t="s">
        <v>6233</v>
      </c>
      <c r="D3577" s="128"/>
      <c r="E3577" s="128"/>
      <c r="F3577" s="127" t="s">
        <v>33</v>
      </c>
      <c r="G3577" s="128"/>
      <c r="H3577" s="127">
        <v>1512</v>
      </c>
      <c r="I3577" s="132">
        <f t="shared" si="204"/>
        <v>1360.8</v>
      </c>
      <c r="J3577" s="121">
        <v>1209.6</v>
      </c>
    </row>
    <row r="3578" s="9" customFormat="true" spans="1:10">
      <c r="A3578" s="127" t="s">
        <v>72</v>
      </c>
      <c r="B3578" s="128">
        <v>331507012</v>
      </c>
      <c r="C3578" s="129" t="s">
        <v>6234</v>
      </c>
      <c r="D3578" s="128"/>
      <c r="E3578" s="128"/>
      <c r="F3578" s="127" t="s">
        <v>33</v>
      </c>
      <c r="G3578" s="128"/>
      <c r="H3578" s="127">
        <v>1990</v>
      </c>
      <c r="I3578" s="132">
        <f t="shared" si="204"/>
        <v>1791</v>
      </c>
      <c r="J3578" s="132">
        <f t="shared" ref="J3578:J3583" si="206">H3578*0.8</f>
        <v>1592</v>
      </c>
    </row>
    <row r="3579" s="9" customFormat="true" spans="1:10">
      <c r="A3579" s="127" t="s">
        <v>72</v>
      </c>
      <c r="B3579" s="128">
        <v>331507013</v>
      </c>
      <c r="C3579" s="129" t="s">
        <v>6235</v>
      </c>
      <c r="D3579" s="136"/>
      <c r="E3579" s="128" t="s">
        <v>5988</v>
      </c>
      <c r="F3579" s="127" t="s">
        <v>33</v>
      </c>
      <c r="G3579" s="128"/>
      <c r="H3579" s="127">
        <v>1440</v>
      </c>
      <c r="I3579" s="132">
        <f t="shared" si="204"/>
        <v>1296</v>
      </c>
      <c r="J3579" s="132">
        <f t="shared" si="206"/>
        <v>1152</v>
      </c>
    </row>
    <row r="3580" s="9" customFormat="true" spans="1:10">
      <c r="A3580" s="127" t="s">
        <v>72</v>
      </c>
      <c r="B3580" s="128" t="s">
        <v>6236</v>
      </c>
      <c r="C3580" s="146" t="s">
        <v>6237</v>
      </c>
      <c r="D3580" s="128"/>
      <c r="E3580" s="128" t="s">
        <v>5988</v>
      </c>
      <c r="F3580" s="127" t="s">
        <v>33</v>
      </c>
      <c r="G3580" s="128"/>
      <c r="H3580" s="127">
        <v>1440</v>
      </c>
      <c r="I3580" s="132">
        <f t="shared" si="204"/>
        <v>1296</v>
      </c>
      <c r="J3580" s="132">
        <f t="shared" si="206"/>
        <v>1152</v>
      </c>
    </row>
    <row r="3581" s="9" customFormat="true" spans="1:10">
      <c r="A3581" s="127" t="s">
        <v>72</v>
      </c>
      <c r="B3581" s="128">
        <v>331507014</v>
      </c>
      <c r="C3581" s="129" t="s">
        <v>6238</v>
      </c>
      <c r="D3581" s="128"/>
      <c r="E3581" s="128" t="s">
        <v>5988</v>
      </c>
      <c r="F3581" s="127" t="s">
        <v>33</v>
      </c>
      <c r="G3581" s="128"/>
      <c r="H3581" s="127">
        <v>2400</v>
      </c>
      <c r="I3581" s="132">
        <f t="shared" si="204"/>
        <v>2160</v>
      </c>
      <c r="J3581" s="132">
        <f t="shared" si="206"/>
        <v>1920</v>
      </c>
    </row>
    <row r="3582" s="8" customFormat="true" ht="28.5" spans="1:10">
      <c r="A3582" s="121" t="s">
        <v>72</v>
      </c>
      <c r="B3582" s="186" t="s">
        <v>6239</v>
      </c>
      <c r="C3582" s="146" t="s">
        <v>6240</v>
      </c>
      <c r="D3582" s="147" t="s">
        <v>6241</v>
      </c>
      <c r="E3582" s="147"/>
      <c r="F3582" s="121" t="s">
        <v>33</v>
      </c>
      <c r="G3582" s="147"/>
      <c r="H3582" s="132">
        <v>3200</v>
      </c>
      <c r="I3582" s="132">
        <f t="shared" si="204"/>
        <v>2880</v>
      </c>
      <c r="J3582" s="132">
        <f t="shared" si="206"/>
        <v>2560</v>
      </c>
    </row>
    <row r="3583" s="8" customFormat="true" spans="1:10">
      <c r="A3583" s="148" t="s">
        <v>72</v>
      </c>
      <c r="B3583" s="186" t="s">
        <v>6242</v>
      </c>
      <c r="C3583" s="150" t="s">
        <v>6243</v>
      </c>
      <c r="D3583" s="147" t="s">
        <v>6244</v>
      </c>
      <c r="E3583" s="152"/>
      <c r="F3583" s="148" t="s">
        <v>33</v>
      </c>
      <c r="G3583" s="145"/>
      <c r="H3583" s="121">
        <v>2213</v>
      </c>
      <c r="I3583" s="132">
        <f t="shared" si="204"/>
        <v>1991.7</v>
      </c>
      <c r="J3583" s="132">
        <f t="shared" si="206"/>
        <v>1770.4</v>
      </c>
    </row>
    <row r="3584" s="9" customFormat="true" spans="1:10">
      <c r="A3584" s="127"/>
      <c r="B3584" s="128">
        <v>331508</v>
      </c>
      <c r="C3584" s="129" t="s">
        <v>6245</v>
      </c>
      <c r="D3584" s="128"/>
      <c r="E3584" s="128"/>
      <c r="F3584" s="127"/>
      <c r="G3584" s="128"/>
      <c r="H3584" s="127"/>
      <c r="I3584" s="132"/>
      <c r="J3584" s="132"/>
    </row>
    <row r="3585" s="9" customFormat="true" spans="1:10">
      <c r="A3585" s="127" t="s">
        <v>72</v>
      </c>
      <c r="B3585" s="128">
        <v>331508001</v>
      </c>
      <c r="C3585" s="129" t="s">
        <v>6246</v>
      </c>
      <c r="D3585" s="128"/>
      <c r="E3585" s="128"/>
      <c r="F3585" s="127" t="s">
        <v>33</v>
      </c>
      <c r="G3585" s="128"/>
      <c r="H3585" s="127">
        <v>2200</v>
      </c>
      <c r="I3585" s="132">
        <f t="shared" ref="I3585:I3589" si="207">H3585*0.9</f>
        <v>1980</v>
      </c>
      <c r="J3585" s="121">
        <v>1760</v>
      </c>
    </row>
    <row r="3586" s="9" customFormat="true" spans="1:10">
      <c r="A3586" s="127" t="s">
        <v>72</v>
      </c>
      <c r="B3586" s="128">
        <v>331508002</v>
      </c>
      <c r="C3586" s="129" t="s">
        <v>6247</v>
      </c>
      <c r="D3586" s="128"/>
      <c r="E3586" s="128"/>
      <c r="F3586" s="127" t="s">
        <v>33</v>
      </c>
      <c r="G3586" s="128"/>
      <c r="H3586" s="127">
        <v>1358</v>
      </c>
      <c r="I3586" s="132">
        <f t="shared" si="207"/>
        <v>1222.2</v>
      </c>
      <c r="J3586" s="132">
        <f t="shared" ref="J3586:J3589" si="208">H3586*0.8</f>
        <v>1086.4</v>
      </c>
    </row>
    <row r="3587" s="9" customFormat="true" spans="1:10">
      <c r="A3587" s="127" t="s">
        <v>72</v>
      </c>
      <c r="B3587" s="128">
        <v>331508003</v>
      </c>
      <c r="C3587" s="129" t="s">
        <v>6248</v>
      </c>
      <c r="D3587" s="128"/>
      <c r="E3587" s="128"/>
      <c r="F3587" s="127" t="s">
        <v>33</v>
      </c>
      <c r="G3587" s="128"/>
      <c r="H3587" s="127">
        <v>1349</v>
      </c>
      <c r="I3587" s="132">
        <f t="shared" si="207"/>
        <v>1214.1</v>
      </c>
      <c r="J3587" s="132">
        <f t="shared" si="208"/>
        <v>1079.2</v>
      </c>
    </row>
    <row r="3588" s="9" customFormat="true" ht="28.5" spans="1:10">
      <c r="A3588" s="127" t="s">
        <v>72</v>
      </c>
      <c r="B3588" s="128">
        <v>331508004</v>
      </c>
      <c r="C3588" s="129" t="s">
        <v>6249</v>
      </c>
      <c r="D3588" s="128"/>
      <c r="E3588" s="128"/>
      <c r="F3588" s="127" t="s">
        <v>33</v>
      </c>
      <c r="G3588" s="128"/>
      <c r="H3588" s="127">
        <v>1995</v>
      </c>
      <c r="I3588" s="132">
        <f t="shared" si="207"/>
        <v>1795.5</v>
      </c>
      <c r="J3588" s="132">
        <f t="shared" si="208"/>
        <v>1596</v>
      </c>
    </row>
    <row r="3589" s="9" customFormat="true" spans="1:10">
      <c r="A3589" s="127" t="s">
        <v>72</v>
      </c>
      <c r="B3589" s="128">
        <v>331508005</v>
      </c>
      <c r="C3589" s="129" t="s">
        <v>6250</v>
      </c>
      <c r="D3589" s="128"/>
      <c r="E3589" s="128"/>
      <c r="F3589" s="127" t="s">
        <v>33</v>
      </c>
      <c r="G3589" s="128"/>
      <c r="H3589" s="127">
        <v>1928</v>
      </c>
      <c r="I3589" s="132">
        <f t="shared" si="207"/>
        <v>1735.2</v>
      </c>
      <c r="J3589" s="132">
        <f t="shared" si="208"/>
        <v>1542.4</v>
      </c>
    </row>
    <row r="3590" s="9" customFormat="true" spans="1:10">
      <c r="A3590" s="127"/>
      <c r="B3590" s="128">
        <v>331509</v>
      </c>
      <c r="C3590" s="129" t="s">
        <v>6251</v>
      </c>
      <c r="D3590" s="128"/>
      <c r="E3590" s="128"/>
      <c r="F3590" s="127"/>
      <c r="G3590" s="128"/>
      <c r="H3590" s="127"/>
      <c r="I3590" s="132"/>
      <c r="J3590" s="132"/>
    </row>
    <row r="3591" s="9" customFormat="true" spans="1:10">
      <c r="A3591" s="127" t="s">
        <v>72</v>
      </c>
      <c r="B3591" s="128">
        <v>331509001</v>
      </c>
      <c r="C3591" s="129" t="s">
        <v>6252</v>
      </c>
      <c r="D3591" s="128"/>
      <c r="E3591" s="128"/>
      <c r="F3591" s="127" t="s">
        <v>33</v>
      </c>
      <c r="G3591" s="128"/>
      <c r="H3591" s="127">
        <v>760</v>
      </c>
      <c r="I3591" s="132">
        <f t="shared" ref="I3591:I3600" si="209">H3591*0.9</f>
        <v>684</v>
      </c>
      <c r="J3591" s="132">
        <f t="shared" ref="J3591:J3594" si="210">H3591*0.8</f>
        <v>608</v>
      </c>
    </row>
    <row r="3592" s="9" customFormat="true" ht="28.5" spans="1:10">
      <c r="A3592" s="127" t="s">
        <v>72</v>
      </c>
      <c r="B3592" s="128">
        <v>331509002</v>
      </c>
      <c r="C3592" s="129" t="s">
        <v>6253</v>
      </c>
      <c r="D3592" s="128"/>
      <c r="E3592" s="128"/>
      <c r="F3592" s="127" t="s">
        <v>33</v>
      </c>
      <c r="G3592" s="128"/>
      <c r="H3592" s="127">
        <v>1399</v>
      </c>
      <c r="I3592" s="132">
        <f t="shared" si="209"/>
        <v>1259.1</v>
      </c>
      <c r="J3592" s="132">
        <f t="shared" si="210"/>
        <v>1119.2</v>
      </c>
    </row>
    <row r="3593" s="9" customFormat="true" spans="1:10">
      <c r="A3593" s="127" t="s">
        <v>72</v>
      </c>
      <c r="B3593" s="128">
        <v>331509003</v>
      </c>
      <c r="C3593" s="129" t="s">
        <v>6254</v>
      </c>
      <c r="D3593" s="128"/>
      <c r="E3593" s="128"/>
      <c r="F3593" s="127" t="s">
        <v>33</v>
      </c>
      <c r="G3593" s="128"/>
      <c r="H3593" s="127">
        <v>1100</v>
      </c>
      <c r="I3593" s="132">
        <f t="shared" si="209"/>
        <v>990</v>
      </c>
      <c r="J3593" s="132">
        <f t="shared" si="210"/>
        <v>880</v>
      </c>
    </row>
    <row r="3594" s="9" customFormat="true" spans="1:10">
      <c r="A3594" s="127" t="s">
        <v>72</v>
      </c>
      <c r="B3594" s="128">
        <v>331509004</v>
      </c>
      <c r="C3594" s="129" t="s">
        <v>6255</v>
      </c>
      <c r="D3594" s="128"/>
      <c r="E3594" s="128"/>
      <c r="F3594" s="127" t="s">
        <v>33</v>
      </c>
      <c r="G3594" s="128"/>
      <c r="H3594" s="127">
        <v>984</v>
      </c>
      <c r="I3594" s="132">
        <f t="shared" si="209"/>
        <v>885.6</v>
      </c>
      <c r="J3594" s="132">
        <f t="shared" si="210"/>
        <v>787.2</v>
      </c>
    </row>
    <row r="3595" s="9" customFormat="true" spans="1:10">
      <c r="A3595" s="127" t="s">
        <v>72</v>
      </c>
      <c r="B3595" s="128">
        <v>331509005</v>
      </c>
      <c r="C3595" s="129" t="s">
        <v>6256</v>
      </c>
      <c r="D3595" s="128"/>
      <c r="E3595" s="128"/>
      <c r="F3595" s="127" t="s">
        <v>33</v>
      </c>
      <c r="G3595" s="128"/>
      <c r="H3595" s="127">
        <v>983</v>
      </c>
      <c r="I3595" s="132">
        <f t="shared" si="209"/>
        <v>884.7</v>
      </c>
      <c r="J3595" s="121">
        <v>786.4</v>
      </c>
    </row>
    <row r="3596" s="9" customFormat="true" spans="1:10">
      <c r="A3596" s="127" t="s">
        <v>72</v>
      </c>
      <c r="B3596" s="128">
        <v>331509006</v>
      </c>
      <c r="C3596" s="129" t="s">
        <v>6257</v>
      </c>
      <c r="D3596" s="128" t="s">
        <v>6258</v>
      </c>
      <c r="E3596" s="128"/>
      <c r="F3596" s="127" t="s">
        <v>33</v>
      </c>
      <c r="G3596" s="136"/>
      <c r="H3596" s="127">
        <v>760</v>
      </c>
      <c r="I3596" s="132">
        <f t="shared" si="209"/>
        <v>684</v>
      </c>
      <c r="J3596" s="132">
        <f t="shared" ref="J3596:J3600" si="211">H3596*0.8</f>
        <v>608</v>
      </c>
    </row>
    <row r="3597" s="9" customFormat="true" spans="1:10">
      <c r="A3597" s="127" t="s">
        <v>72</v>
      </c>
      <c r="B3597" s="128" t="s">
        <v>6259</v>
      </c>
      <c r="C3597" s="146" t="s">
        <v>6260</v>
      </c>
      <c r="D3597" s="128"/>
      <c r="E3597" s="128"/>
      <c r="F3597" s="127" t="s">
        <v>33</v>
      </c>
      <c r="G3597" s="128"/>
      <c r="H3597" s="127">
        <v>1064</v>
      </c>
      <c r="I3597" s="132">
        <f t="shared" si="209"/>
        <v>957.6</v>
      </c>
      <c r="J3597" s="132">
        <f t="shared" si="211"/>
        <v>851.2</v>
      </c>
    </row>
    <row r="3598" s="9" customFormat="true" ht="28.5" spans="1:10">
      <c r="A3598" s="127" t="s">
        <v>72</v>
      </c>
      <c r="B3598" s="128">
        <v>331509007</v>
      </c>
      <c r="C3598" s="129" t="s">
        <v>6261</v>
      </c>
      <c r="D3598" s="128"/>
      <c r="E3598" s="128"/>
      <c r="F3598" s="127" t="s">
        <v>33</v>
      </c>
      <c r="G3598" s="128"/>
      <c r="H3598" s="127">
        <v>1615</v>
      </c>
      <c r="I3598" s="132">
        <f t="shared" si="209"/>
        <v>1453.5</v>
      </c>
      <c r="J3598" s="132">
        <f t="shared" si="211"/>
        <v>1292</v>
      </c>
    </row>
    <row r="3599" s="9" customFormat="true" ht="28.5" spans="1:10">
      <c r="A3599" s="127" t="s">
        <v>72</v>
      </c>
      <c r="B3599" s="128">
        <v>331509008</v>
      </c>
      <c r="C3599" s="129" t="s">
        <v>6262</v>
      </c>
      <c r="D3599" s="128"/>
      <c r="E3599" s="128"/>
      <c r="F3599" s="127" t="s">
        <v>33</v>
      </c>
      <c r="G3599" s="128"/>
      <c r="H3599" s="127">
        <v>1940</v>
      </c>
      <c r="I3599" s="132">
        <f t="shared" si="209"/>
        <v>1746</v>
      </c>
      <c r="J3599" s="132">
        <f t="shared" si="211"/>
        <v>1552</v>
      </c>
    </row>
    <row r="3600" s="9" customFormat="true" spans="1:10">
      <c r="A3600" s="127" t="s">
        <v>72</v>
      </c>
      <c r="B3600" s="128">
        <v>331509009</v>
      </c>
      <c r="C3600" s="129" t="s">
        <v>6263</v>
      </c>
      <c r="D3600" s="128"/>
      <c r="E3600" s="128"/>
      <c r="F3600" s="127" t="s">
        <v>33</v>
      </c>
      <c r="G3600" s="128"/>
      <c r="H3600" s="127">
        <v>855</v>
      </c>
      <c r="I3600" s="132">
        <f t="shared" si="209"/>
        <v>769.5</v>
      </c>
      <c r="J3600" s="132">
        <f t="shared" si="211"/>
        <v>684</v>
      </c>
    </row>
    <row r="3601" s="9" customFormat="true" spans="1:10">
      <c r="A3601" s="127" t="s">
        <v>72</v>
      </c>
      <c r="B3601" s="128">
        <v>331510</v>
      </c>
      <c r="C3601" s="129" t="s">
        <v>6264</v>
      </c>
      <c r="D3601" s="128"/>
      <c r="E3601" s="128"/>
      <c r="F3601" s="127"/>
      <c r="G3601" s="128"/>
      <c r="H3601" s="127"/>
      <c r="I3601" s="132"/>
      <c r="J3601" s="132"/>
    </row>
    <row r="3602" s="9" customFormat="true" spans="1:10">
      <c r="A3602" s="127" t="s">
        <v>72</v>
      </c>
      <c r="B3602" s="128">
        <v>331510001</v>
      </c>
      <c r="C3602" s="129" t="s">
        <v>6265</v>
      </c>
      <c r="D3602" s="128"/>
      <c r="E3602" s="128"/>
      <c r="F3602" s="127" t="s">
        <v>33</v>
      </c>
      <c r="G3602" s="128"/>
      <c r="H3602" s="127">
        <v>1475</v>
      </c>
      <c r="I3602" s="132">
        <f t="shared" ref="I3602:I3616" si="212">H3602*0.9</f>
        <v>1327.5</v>
      </c>
      <c r="J3602" s="132">
        <f t="shared" ref="J3602:J3615" si="213">H3602*0.8</f>
        <v>1180</v>
      </c>
    </row>
    <row r="3603" s="9" customFormat="true" spans="1:10">
      <c r="A3603" s="127" t="s">
        <v>72</v>
      </c>
      <c r="B3603" s="128">
        <v>331510002</v>
      </c>
      <c r="C3603" s="129" t="s">
        <v>6266</v>
      </c>
      <c r="D3603" s="128"/>
      <c r="E3603" s="128"/>
      <c r="F3603" s="127" t="s">
        <v>33</v>
      </c>
      <c r="G3603" s="128"/>
      <c r="H3603" s="127">
        <v>1263</v>
      </c>
      <c r="I3603" s="132">
        <f t="shared" si="212"/>
        <v>1136.7</v>
      </c>
      <c r="J3603" s="132">
        <f t="shared" si="213"/>
        <v>1010.4</v>
      </c>
    </row>
    <row r="3604" s="9" customFormat="true" spans="1:10">
      <c r="A3604" s="127" t="s">
        <v>72</v>
      </c>
      <c r="B3604" s="128">
        <v>331510003</v>
      </c>
      <c r="C3604" s="129" t="s">
        <v>6267</v>
      </c>
      <c r="D3604" s="157"/>
      <c r="E3604" s="128"/>
      <c r="F3604" s="127" t="s">
        <v>33</v>
      </c>
      <c r="G3604" s="128"/>
      <c r="H3604" s="143">
        <v>1350</v>
      </c>
      <c r="I3604" s="144">
        <v>1215</v>
      </c>
      <c r="J3604" s="144">
        <v>1080</v>
      </c>
    </row>
    <row r="3605" s="9" customFormat="true" spans="1:10">
      <c r="A3605" s="127" t="s">
        <v>72</v>
      </c>
      <c r="B3605" s="128" t="s">
        <v>6268</v>
      </c>
      <c r="C3605" s="129" t="s">
        <v>6269</v>
      </c>
      <c r="D3605" s="157"/>
      <c r="E3605" s="128"/>
      <c r="F3605" s="127" t="s">
        <v>33</v>
      </c>
      <c r="G3605" s="128"/>
      <c r="H3605" s="127">
        <v>1263</v>
      </c>
      <c r="I3605" s="132">
        <f t="shared" si="212"/>
        <v>1136.7</v>
      </c>
      <c r="J3605" s="132">
        <f t="shared" si="213"/>
        <v>1010.4</v>
      </c>
    </row>
    <row r="3606" s="9" customFormat="true" spans="1:10">
      <c r="A3606" s="127" t="s">
        <v>72</v>
      </c>
      <c r="B3606" s="128" t="s">
        <v>6270</v>
      </c>
      <c r="C3606" s="129" t="s">
        <v>6271</v>
      </c>
      <c r="D3606" s="157"/>
      <c r="E3606" s="128"/>
      <c r="F3606" s="127" t="s">
        <v>33</v>
      </c>
      <c r="G3606" s="128"/>
      <c r="H3606" s="127">
        <v>1263</v>
      </c>
      <c r="I3606" s="132">
        <f t="shared" si="212"/>
        <v>1136.7</v>
      </c>
      <c r="J3606" s="132">
        <f t="shared" si="213"/>
        <v>1010.4</v>
      </c>
    </row>
    <row r="3607" s="9" customFormat="true" spans="1:10">
      <c r="A3607" s="127" t="s">
        <v>72</v>
      </c>
      <c r="B3607" s="128">
        <v>331510004</v>
      </c>
      <c r="C3607" s="129" t="s">
        <v>6272</v>
      </c>
      <c r="D3607" s="128" t="s">
        <v>5698</v>
      </c>
      <c r="E3607" s="128"/>
      <c r="F3607" s="127" t="s">
        <v>33</v>
      </c>
      <c r="G3607" s="128"/>
      <c r="H3607" s="127">
        <v>2270</v>
      </c>
      <c r="I3607" s="132">
        <f t="shared" si="212"/>
        <v>2043</v>
      </c>
      <c r="J3607" s="132">
        <f t="shared" si="213"/>
        <v>1816</v>
      </c>
    </row>
    <row r="3608" s="9" customFormat="true" spans="1:10">
      <c r="A3608" s="127" t="s">
        <v>72</v>
      </c>
      <c r="B3608" s="128">
        <v>331510005</v>
      </c>
      <c r="C3608" s="129" t="s">
        <v>6273</v>
      </c>
      <c r="D3608" s="128"/>
      <c r="E3608" s="128"/>
      <c r="F3608" s="127" t="s">
        <v>33</v>
      </c>
      <c r="G3608" s="128"/>
      <c r="H3608" s="127">
        <v>1862</v>
      </c>
      <c r="I3608" s="132">
        <f t="shared" si="212"/>
        <v>1675.8</v>
      </c>
      <c r="J3608" s="132">
        <f t="shared" si="213"/>
        <v>1489.6</v>
      </c>
    </row>
    <row r="3609" s="9" customFormat="true" spans="1:10">
      <c r="A3609" s="127" t="s">
        <v>72</v>
      </c>
      <c r="B3609" s="128">
        <v>331510006</v>
      </c>
      <c r="C3609" s="129" t="s">
        <v>6274</v>
      </c>
      <c r="D3609" s="136"/>
      <c r="E3609" s="128"/>
      <c r="F3609" s="127" t="s">
        <v>33</v>
      </c>
      <c r="G3609" s="128"/>
      <c r="H3609" s="127">
        <v>1805</v>
      </c>
      <c r="I3609" s="132">
        <f t="shared" si="212"/>
        <v>1624.5</v>
      </c>
      <c r="J3609" s="132">
        <f t="shared" si="213"/>
        <v>1444</v>
      </c>
    </row>
    <row r="3610" s="9" customFormat="true" spans="1:10">
      <c r="A3610" s="127" t="s">
        <v>72</v>
      </c>
      <c r="B3610" s="128" t="s">
        <v>6275</v>
      </c>
      <c r="C3610" s="146" t="s">
        <v>6276</v>
      </c>
      <c r="D3610" s="128"/>
      <c r="E3610" s="128"/>
      <c r="F3610" s="127" t="s">
        <v>33</v>
      </c>
      <c r="G3610" s="128"/>
      <c r="H3610" s="143">
        <v>3070</v>
      </c>
      <c r="I3610" s="144">
        <v>2763</v>
      </c>
      <c r="J3610" s="144">
        <v>2456</v>
      </c>
    </row>
    <row r="3611" s="9" customFormat="true" spans="1:10">
      <c r="A3611" s="127" t="s">
        <v>72</v>
      </c>
      <c r="B3611" s="128">
        <v>331510007</v>
      </c>
      <c r="C3611" s="129" t="s">
        <v>6277</v>
      </c>
      <c r="D3611" s="128"/>
      <c r="E3611" s="128"/>
      <c r="F3611" s="127" t="s">
        <v>33</v>
      </c>
      <c r="G3611" s="128"/>
      <c r="H3611" s="127">
        <v>2200</v>
      </c>
      <c r="I3611" s="132">
        <f t="shared" si="212"/>
        <v>1980</v>
      </c>
      <c r="J3611" s="132">
        <f t="shared" si="213"/>
        <v>1760</v>
      </c>
    </row>
    <row r="3612" s="9" customFormat="true" spans="1:10">
      <c r="A3612" s="127" t="s">
        <v>72</v>
      </c>
      <c r="B3612" s="128">
        <v>331510008</v>
      </c>
      <c r="C3612" s="129" t="s">
        <v>6278</v>
      </c>
      <c r="D3612" s="128"/>
      <c r="E3612" s="128"/>
      <c r="F3612" s="127" t="s">
        <v>33</v>
      </c>
      <c r="G3612" s="128"/>
      <c r="H3612" s="143">
        <v>3509</v>
      </c>
      <c r="I3612" s="144">
        <v>3158.1</v>
      </c>
      <c r="J3612" s="144">
        <v>2807.2</v>
      </c>
    </row>
    <row r="3613" s="9" customFormat="true" spans="1:10">
      <c r="A3613" s="127" t="s">
        <v>72</v>
      </c>
      <c r="B3613" s="128">
        <v>331510009</v>
      </c>
      <c r="C3613" s="129" t="s">
        <v>6279</v>
      </c>
      <c r="D3613" s="128"/>
      <c r="E3613" s="128" t="s">
        <v>2938</v>
      </c>
      <c r="F3613" s="127" t="s">
        <v>33</v>
      </c>
      <c r="G3613" s="128"/>
      <c r="H3613" s="127">
        <v>1330</v>
      </c>
      <c r="I3613" s="132">
        <f t="shared" si="212"/>
        <v>1197</v>
      </c>
      <c r="J3613" s="132">
        <f t="shared" si="213"/>
        <v>1064</v>
      </c>
    </row>
    <row r="3614" s="9" customFormat="true" spans="1:10">
      <c r="A3614" s="127" t="s">
        <v>72</v>
      </c>
      <c r="B3614" s="128">
        <v>331510010</v>
      </c>
      <c r="C3614" s="129" t="s">
        <v>6280</v>
      </c>
      <c r="D3614" s="128"/>
      <c r="E3614" s="128"/>
      <c r="F3614" s="127" t="s">
        <v>33</v>
      </c>
      <c r="G3614" s="128"/>
      <c r="H3614" s="127">
        <v>1520</v>
      </c>
      <c r="I3614" s="132">
        <f t="shared" si="212"/>
        <v>1368</v>
      </c>
      <c r="J3614" s="132">
        <f t="shared" si="213"/>
        <v>1216</v>
      </c>
    </row>
    <row r="3615" s="8" customFormat="true" ht="42.75" spans="1:10">
      <c r="A3615" s="148" t="s">
        <v>72</v>
      </c>
      <c r="B3615" s="186" t="s">
        <v>6281</v>
      </c>
      <c r="C3615" s="150" t="s">
        <v>6282</v>
      </c>
      <c r="D3615" s="147" t="s">
        <v>6283</v>
      </c>
      <c r="E3615" s="152"/>
      <c r="F3615" s="148" t="s">
        <v>33</v>
      </c>
      <c r="G3615" s="145"/>
      <c r="H3615" s="121">
        <v>2468</v>
      </c>
      <c r="I3615" s="132">
        <f t="shared" si="212"/>
        <v>2221.2</v>
      </c>
      <c r="J3615" s="132">
        <f t="shared" si="213"/>
        <v>1974.4</v>
      </c>
    </row>
    <row r="3616" s="8" customFormat="true" ht="42.75" spans="1:10">
      <c r="A3616" s="30" t="s">
        <v>72</v>
      </c>
      <c r="B3616" s="31" t="s">
        <v>6284</v>
      </c>
      <c r="C3616" s="32" t="s">
        <v>6285</v>
      </c>
      <c r="D3616" s="33" t="s">
        <v>6286</v>
      </c>
      <c r="E3616" s="33"/>
      <c r="F3616" s="30" t="s">
        <v>33</v>
      </c>
      <c r="G3616" s="35"/>
      <c r="H3616" s="36">
        <f>0.8*1800</f>
        <v>1440</v>
      </c>
      <c r="I3616" s="47">
        <f t="shared" si="212"/>
        <v>1296</v>
      </c>
      <c r="J3616" s="47">
        <f>0.8*H3616</f>
        <v>1152</v>
      </c>
    </row>
    <row r="3617" s="9" customFormat="true" spans="1:10">
      <c r="A3617" s="127"/>
      <c r="B3617" s="128">
        <v>331511</v>
      </c>
      <c r="C3617" s="129" t="s">
        <v>6287</v>
      </c>
      <c r="D3617" s="128"/>
      <c r="E3617" s="128"/>
      <c r="F3617" s="127"/>
      <c r="G3617" s="128"/>
      <c r="H3617" s="127"/>
      <c r="I3617" s="132"/>
      <c r="J3617" s="132"/>
    </row>
    <row r="3618" s="9" customFormat="true" spans="1:10">
      <c r="A3618" s="127" t="s">
        <v>72</v>
      </c>
      <c r="B3618" s="128">
        <v>331511001</v>
      </c>
      <c r="C3618" s="129" t="s">
        <v>6288</v>
      </c>
      <c r="D3618" s="128"/>
      <c r="E3618" s="128"/>
      <c r="F3618" s="127" t="s">
        <v>33</v>
      </c>
      <c r="G3618" s="128"/>
      <c r="H3618" s="127">
        <v>1203</v>
      </c>
      <c r="I3618" s="132">
        <f t="shared" ref="I3618:I3626" si="214">H3618*0.9</f>
        <v>1082.7</v>
      </c>
      <c r="J3618" s="132">
        <f t="shared" ref="J3618:J3626" si="215">H3618*0.8</f>
        <v>962.4</v>
      </c>
    </row>
    <row r="3619" s="9" customFormat="true" ht="28.5" spans="1:10">
      <c r="A3619" s="127" t="s">
        <v>72</v>
      </c>
      <c r="B3619" s="128">
        <v>331511002</v>
      </c>
      <c r="C3619" s="129" t="s">
        <v>6289</v>
      </c>
      <c r="D3619" s="128"/>
      <c r="E3619" s="128"/>
      <c r="F3619" s="127" t="s">
        <v>33</v>
      </c>
      <c r="G3619" s="128"/>
      <c r="H3619" s="127">
        <v>1615</v>
      </c>
      <c r="I3619" s="132">
        <f t="shared" si="214"/>
        <v>1453.5</v>
      </c>
      <c r="J3619" s="132">
        <f t="shared" si="215"/>
        <v>1292</v>
      </c>
    </row>
    <row r="3620" s="9" customFormat="true" spans="1:10">
      <c r="A3620" s="127" t="s">
        <v>72</v>
      </c>
      <c r="B3620" s="128">
        <v>331511003</v>
      </c>
      <c r="C3620" s="129" t="s">
        <v>6290</v>
      </c>
      <c r="D3620" s="136"/>
      <c r="E3620" s="128"/>
      <c r="F3620" s="127" t="s">
        <v>33</v>
      </c>
      <c r="G3620" s="136"/>
      <c r="H3620" s="127">
        <v>1200</v>
      </c>
      <c r="I3620" s="132">
        <f t="shared" si="214"/>
        <v>1080</v>
      </c>
      <c r="J3620" s="132">
        <f t="shared" si="215"/>
        <v>960</v>
      </c>
    </row>
    <row r="3621" s="9" customFormat="true" spans="1:10">
      <c r="A3621" s="127" t="s">
        <v>72</v>
      </c>
      <c r="B3621" s="128" t="s">
        <v>6291</v>
      </c>
      <c r="C3621" s="146" t="s">
        <v>6292</v>
      </c>
      <c r="D3621" s="128"/>
      <c r="E3621" s="128"/>
      <c r="F3621" s="127" t="s">
        <v>33</v>
      </c>
      <c r="G3621" s="128"/>
      <c r="H3621" s="127">
        <v>1200</v>
      </c>
      <c r="I3621" s="132">
        <f t="shared" si="214"/>
        <v>1080</v>
      </c>
      <c r="J3621" s="132">
        <f t="shared" si="215"/>
        <v>960</v>
      </c>
    </row>
    <row r="3622" s="9" customFormat="true" spans="1:10">
      <c r="A3622" s="127" t="s">
        <v>72</v>
      </c>
      <c r="B3622" s="128" t="s">
        <v>6293</v>
      </c>
      <c r="C3622" s="146" t="s">
        <v>6294</v>
      </c>
      <c r="D3622" s="128"/>
      <c r="E3622" s="128"/>
      <c r="F3622" s="127" t="s">
        <v>33</v>
      </c>
      <c r="G3622" s="128"/>
      <c r="H3622" s="127">
        <v>1200</v>
      </c>
      <c r="I3622" s="132">
        <f t="shared" si="214"/>
        <v>1080</v>
      </c>
      <c r="J3622" s="132">
        <f t="shared" si="215"/>
        <v>960</v>
      </c>
    </row>
    <row r="3623" s="9" customFormat="true" spans="1:10">
      <c r="A3623" s="127" t="s">
        <v>72</v>
      </c>
      <c r="B3623" s="128" t="s">
        <v>6295</v>
      </c>
      <c r="C3623" s="146" t="s">
        <v>6296</v>
      </c>
      <c r="D3623" s="128"/>
      <c r="E3623" s="128"/>
      <c r="F3623" s="127" t="s">
        <v>33</v>
      </c>
      <c r="G3623" s="128"/>
      <c r="H3623" s="127">
        <v>1560</v>
      </c>
      <c r="I3623" s="132">
        <f t="shared" si="214"/>
        <v>1404</v>
      </c>
      <c r="J3623" s="132">
        <f t="shared" si="215"/>
        <v>1248</v>
      </c>
    </row>
    <row r="3624" s="9" customFormat="true" spans="1:10">
      <c r="A3624" s="127" t="s">
        <v>72</v>
      </c>
      <c r="B3624" s="128">
        <v>331511004</v>
      </c>
      <c r="C3624" s="129" t="s">
        <v>6297</v>
      </c>
      <c r="D3624" s="128"/>
      <c r="E3624" s="128"/>
      <c r="F3624" s="127" t="s">
        <v>33</v>
      </c>
      <c r="G3624" s="128"/>
      <c r="H3624" s="127">
        <v>855</v>
      </c>
      <c r="I3624" s="132">
        <f t="shared" si="214"/>
        <v>769.5</v>
      </c>
      <c r="J3624" s="132">
        <f t="shared" si="215"/>
        <v>684</v>
      </c>
    </row>
    <row r="3625" s="9" customFormat="true" spans="1:10">
      <c r="A3625" s="127" t="s">
        <v>72</v>
      </c>
      <c r="B3625" s="128">
        <v>331511005</v>
      </c>
      <c r="C3625" s="72" t="s">
        <v>6298</v>
      </c>
      <c r="D3625" s="75" t="s">
        <v>6299</v>
      </c>
      <c r="E3625" s="128"/>
      <c r="F3625" s="127" t="s">
        <v>33</v>
      </c>
      <c r="G3625" s="128"/>
      <c r="H3625" s="127">
        <v>690</v>
      </c>
      <c r="I3625" s="132">
        <f t="shared" si="214"/>
        <v>621</v>
      </c>
      <c r="J3625" s="132">
        <f t="shared" si="215"/>
        <v>552</v>
      </c>
    </row>
    <row r="3626" s="9" customFormat="true" spans="1:10">
      <c r="A3626" s="127" t="s">
        <v>72</v>
      </c>
      <c r="B3626" s="128" t="s">
        <v>6300</v>
      </c>
      <c r="C3626" s="146" t="s">
        <v>6301</v>
      </c>
      <c r="D3626" s="128"/>
      <c r="E3626" s="128"/>
      <c r="F3626" s="127" t="s">
        <v>33</v>
      </c>
      <c r="G3626" s="128"/>
      <c r="H3626" s="127">
        <v>690</v>
      </c>
      <c r="I3626" s="132">
        <f t="shared" si="214"/>
        <v>621</v>
      </c>
      <c r="J3626" s="132">
        <f t="shared" si="215"/>
        <v>552</v>
      </c>
    </row>
    <row r="3627" s="9" customFormat="true" spans="1:10">
      <c r="A3627" s="127"/>
      <c r="B3627" s="128">
        <v>331512</v>
      </c>
      <c r="C3627" s="129" t="s">
        <v>6302</v>
      </c>
      <c r="D3627" s="128"/>
      <c r="E3627" s="128"/>
      <c r="F3627" s="127"/>
      <c r="G3627" s="128"/>
      <c r="H3627" s="127"/>
      <c r="I3627" s="132"/>
      <c r="J3627" s="132"/>
    </row>
    <row r="3628" s="9" customFormat="true" spans="1:10">
      <c r="A3628" s="127" t="s">
        <v>72</v>
      </c>
      <c r="B3628" s="128">
        <v>331512001</v>
      </c>
      <c r="C3628" s="129" t="s">
        <v>6303</v>
      </c>
      <c r="D3628" s="128"/>
      <c r="E3628" s="128"/>
      <c r="F3628" s="127" t="s">
        <v>33</v>
      </c>
      <c r="G3628" s="128"/>
      <c r="H3628" s="127">
        <v>1710</v>
      </c>
      <c r="I3628" s="132">
        <f t="shared" ref="I3628:I3655" si="216">H3628*0.9</f>
        <v>1539</v>
      </c>
      <c r="J3628" s="132">
        <f t="shared" ref="J3628:J3649" si="217">H3628*0.8</f>
        <v>1368</v>
      </c>
    </row>
    <row r="3629" s="9" customFormat="true" spans="1:10">
      <c r="A3629" s="127" t="s">
        <v>72</v>
      </c>
      <c r="B3629" s="128">
        <v>331512002</v>
      </c>
      <c r="C3629" s="129" t="s">
        <v>6304</v>
      </c>
      <c r="D3629" s="128"/>
      <c r="E3629" s="128"/>
      <c r="F3629" s="127" t="s">
        <v>33</v>
      </c>
      <c r="G3629" s="128"/>
      <c r="H3629" s="127">
        <v>680</v>
      </c>
      <c r="I3629" s="132">
        <f t="shared" si="216"/>
        <v>612</v>
      </c>
      <c r="J3629" s="132">
        <f t="shared" si="217"/>
        <v>544</v>
      </c>
    </row>
    <row r="3630" s="9" customFormat="true" spans="1:10">
      <c r="A3630" s="127" t="s">
        <v>72</v>
      </c>
      <c r="B3630" s="128">
        <v>331512003</v>
      </c>
      <c r="C3630" s="129" t="s">
        <v>6305</v>
      </c>
      <c r="D3630" s="128"/>
      <c r="E3630" s="128"/>
      <c r="F3630" s="127" t="s">
        <v>33</v>
      </c>
      <c r="G3630" s="128"/>
      <c r="H3630" s="127">
        <v>1178</v>
      </c>
      <c r="I3630" s="132">
        <f t="shared" si="216"/>
        <v>1060.2</v>
      </c>
      <c r="J3630" s="132">
        <f t="shared" si="217"/>
        <v>942.4</v>
      </c>
    </row>
    <row r="3631" s="9" customFormat="true" spans="1:10">
      <c r="A3631" s="127" t="s">
        <v>72</v>
      </c>
      <c r="B3631" s="128">
        <v>331512004</v>
      </c>
      <c r="C3631" s="129" t="s">
        <v>6306</v>
      </c>
      <c r="D3631" s="128"/>
      <c r="E3631" s="128"/>
      <c r="F3631" s="127" t="s">
        <v>33</v>
      </c>
      <c r="G3631" s="128"/>
      <c r="H3631" s="127">
        <v>1380</v>
      </c>
      <c r="I3631" s="132">
        <f t="shared" si="216"/>
        <v>1242</v>
      </c>
      <c r="J3631" s="132">
        <f t="shared" si="217"/>
        <v>1104</v>
      </c>
    </row>
    <row r="3632" s="9" customFormat="true" spans="1:10">
      <c r="A3632" s="127" t="s">
        <v>72</v>
      </c>
      <c r="B3632" s="128">
        <v>331512005</v>
      </c>
      <c r="C3632" s="129" t="s">
        <v>6307</v>
      </c>
      <c r="D3632" s="128"/>
      <c r="E3632" s="128"/>
      <c r="F3632" s="127" t="s">
        <v>33</v>
      </c>
      <c r="G3632" s="128"/>
      <c r="H3632" s="127">
        <v>1330</v>
      </c>
      <c r="I3632" s="132">
        <f t="shared" si="216"/>
        <v>1197</v>
      </c>
      <c r="J3632" s="132">
        <f t="shared" si="217"/>
        <v>1064</v>
      </c>
    </row>
    <row r="3633" s="9" customFormat="true" spans="1:10">
      <c r="A3633" s="127" t="s">
        <v>72</v>
      </c>
      <c r="B3633" s="128">
        <v>331512006</v>
      </c>
      <c r="C3633" s="129" t="s">
        <v>6308</v>
      </c>
      <c r="D3633" s="128"/>
      <c r="E3633" s="128"/>
      <c r="F3633" s="127" t="s">
        <v>33</v>
      </c>
      <c r="G3633" s="128"/>
      <c r="H3633" s="127">
        <v>1380</v>
      </c>
      <c r="I3633" s="132">
        <f t="shared" si="216"/>
        <v>1242</v>
      </c>
      <c r="J3633" s="132">
        <f t="shared" si="217"/>
        <v>1104</v>
      </c>
    </row>
    <row r="3634" s="9" customFormat="true" spans="1:10">
      <c r="A3634" s="127" t="s">
        <v>72</v>
      </c>
      <c r="B3634" s="128">
        <v>331512007</v>
      </c>
      <c r="C3634" s="129" t="s">
        <v>6309</v>
      </c>
      <c r="D3634" s="196"/>
      <c r="E3634" s="128"/>
      <c r="F3634" s="127" t="s">
        <v>33</v>
      </c>
      <c r="G3634" s="128"/>
      <c r="H3634" s="127">
        <v>1450</v>
      </c>
      <c r="I3634" s="132">
        <f t="shared" si="216"/>
        <v>1305</v>
      </c>
      <c r="J3634" s="132">
        <f t="shared" si="217"/>
        <v>1160</v>
      </c>
    </row>
    <row r="3635" s="9" customFormat="true" spans="1:10">
      <c r="A3635" s="127" t="s">
        <v>72</v>
      </c>
      <c r="B3635" s="128" t="s">
        <v>6310</v>
      </c>
      <c r="C3635" s="129" t="s">
        <v>6311</v>
      </c>
      <c r="D3635" s="196"/>
      <c r="E3635" s="128"/>
      <c r="F3635" s="127" t="s">
        <v>33</v>
      </c>
      <c r="G3635" s="128"/>
      <c r="H3635" s="127">
        <v>1450</v>
      </c>
      <c r="I3635" s="132">
        <f t="shared" si="216"/>
        <v>1305</v>
      </c>
      <c r="J3635" s="132">
        <f t="shared" si="217"/>
        <v>1160</v>
      </c>
    </row>
    <row r="3636" s="9" customFormat="true" spans="1:10">
      <c r="A3636" s="127" t="s">
        <v>72</v>
      </c>
      <c r="B3636" s="128" t="s">
        <v>6312</v>
      </c>
      <c r="C3636" s="129" t="s">
        <v>6313</v>
      </c>
      <c r="D3636" s="196"/>
      <c r="E3636" s="128"/>
      <c r="F3636" s="127" t="s">
        <v>33</v>
      </c>
      <c r="G3636" s="128"/>
      <c r="H3636" s="127">
        <v>1450</v>
      </c>
      <c r="I3636" s="132">
        <f t="shared" si="216"/>
        <v>1305</v>
      </c>
      <c r="J3636" s="132">
        <f t="shared" si="217"/>
        <v>1160</v>
      </c>
    </row>
    <row r="3637" s="9" customFormat="true" spans="1:10">
      <c r="A3637" s="127" t="s">
        <v>72</v>
      </c>
      <c r="B3637" s="128" t="s">
        <v>6314</v>
      </c>
      <c r="C3637" s="129" t="s">
        <v>6315</v>
      </c>
      <c r="D3637" s="196"/>
      <c r="E3637" s="128"/>
      <c r="F3637" s="127" t="s">
        <v>33</v>
      </c>
      <c r="G3637" s="128"/>
      <c r="H3637" s="127">
        <v>1450</v>
      </c>
      <c r="I3637" s="132">
        <f t="shared" si="216"/>
        <v>1305</v>
      </c>
      <c r="J3637" s="132">
        <f t="shared" si="217"/>
        <v>1160</v>
      </c>
    </row>
    <row r="3638" s="9" customFormat="true" spans="1:10">
      <c r="A3638" s="127" t="s">
        <v>72</v>
      </c>
      <c r="B3638" s="128" t="s">
        <v>6316</v>
      </c>
      <c r="C3638" s="129" t="s">
        <v>6317</v>
      </c>
      <c r="D3638" s="196"/>
      <c r="E3638" s="128"/>
      <c r="F3638" s="127" t="s">
        <v>33</v>
      </c>
      <c r="G3638" s="128"/>
      <c r="H3638" s="127">
        <v>1450</v>
      </c>
      <c r="I3638" s="132">
        <f t="shared" si="216"/>
        <v>1305</v>
      </c>
      <c r="J3638" s="132">
        <f t="shared" si="217"/>
        <v>1160</v>
      </c>
    </row>
    <row r="3639" s="9" customFormat="true" spans="1:10">
      <c r="A3639" s="127" t="s">
        <v>72</v>
      </c>
      <c r="B3639" s="128">
        <v>331512008</v>
      </c>
      <c r="C3639" s="129" t="s">
        <v>6318</v>
      </c>
      <c r="D3639" s="128"/>
      <c r="E3639" s="128"/>
      <c r="F3639" s="127" t="s">
        <v>33</v>
      </c>
      <c r="G3639" s="128"/>
      <c r="H3639" s="127">
        <v>1100</v>
      </c>
      <c r="I3639" s="132">
        <f t="shared" si="216"/>
        <v>990</v>
      </c>
      <c r="J3639" s="132">
        <f t="shared" si="217"/>
        <v>880</v>
      </c>
    </row>
    <row r="3640" s="9" customFormat="true" spans="1:10">
      <c r="A3640" s="127" t="s">
        <v>72</v>
      </c>
      <c r="B3640" s="128">
        <v>331512009</v>
      </c>
      <c r="C3640" s="129" t="s">
        <v>6319</v>
      </c>
      <c r="D3640" s="128"/>
      <c r="E3640" s="128"/>
      <c r="F3640" s="127" t="s">
        <v>33</v>
      </c>
      <c r="G3640" s="128"/>
      <c r="H3640" s="127">
        <v>2000</v>
      </c>
      <c r="I3640" s="132">
        <f t="shared" si="216"/>
        <v>1800</v>
      </c>
      <c r="J3640" s="132">
        <f t="shared" si="217"/>
        <v>1600</v>
      </c>
    </row>
    <row r="3641" s="9" customFormat="true" spans="1:10">
      <c r="A3641" s="127" t="s">
        <v>72</v>
      </c>
      <c r="B3641" s="128">
        <v>331512010</v>
      </c>
      <c r="C3641" s="129" t="s">
        <v>6320</v>
      </c>
      <c r="D3641" s="128"/>
      <c r="E3641" s="128"/>
      <c r="F3641" s="127" t="s">
        <v>33</v>
      </c>
      <c r="G3641" s="128"/>
      <c r="H3641" s="127">
        <v>1330</v>
      </c>
      <c r="I3641" s="132">
        <f t="shared" si="216"/>
        <v>1197</v>
      </c>
      <c r="J3641" s="132">
        <f t="shared" si="217"/>
        <v>1064</v>
      </c>
    </row>
    <row r="3642" s="9" customFormat="true" spans="1:10">
      <c r="A3642" s="127" t="s">
        <v>72</v>
      </c>
      <c r="B3642" s="128">
        <v>331512011</v>
      </c>
      <c r="C3642" s="129" t="s">
        <v>6321</v>
      </c>
      <c r="D3642" s="128"/>
      <c r="E3642" s="128" t="s">
        <v>2938</v>
      </c>
      <c r="F3642" s="127" t="s">
        <v>33</v>
      </c>
      <c r="G3642" s="128"/>
      <c r="H3642" s="127">
        <v>850</v>
      </c>
      <c r="I3642" s="132">
        <f t="shared" si="216"/>
        <v>765</v>
      </c>
      <c r="J3642" s="132">
        <f t="shared" si="217"/>
        <v>680</v>
      </c>
    </row>
    <row r="3643" s="9" customFormat="true" ht="42.75" spans="1:10">
      <c r="A3643" s="127" t="s">
        <v>72</v>
      </c>
      <c r="B3643" s="128">
        <v>331512012</v>
      </c>
      <c r="C3643" s="129" t="s">
        <v>6322</v>
      </c>
      <c r="D3643" s="128" t="s">
        <v>6323</v>
      </c>
      <c r="E3643" s="128" t="s">
        <v>6324</v>
      </c>
      <c r="F3643" s="127" t="s">
        <v>33</v>
      </c>
      <c r="G3643" s="128"/>
      <c r="H3643" s="143">
        <v>2520</v>
      </c>
      <c r="I3643" s="144">
        <v>2268</v>
      </c>
      <c r="J3643" s="144">
        <v>2016</v>
      </c>
    </row>
    <row r="3644" s="9" customFormat="true" spans="1:10">
      <c r="A3644" s="127" t="s">
        <v>72</v>
      </c>
      <c r="B3644" s="128">
        <v>331512013</v>
      </c>
      <c r="C3644" s="129" t="s">
        <v>6325</v>
      </c>
      <c r="D3644" s="128"/>
      <c r="E3644" s="128"/>
      <c r="F3644" s="127" t="s">
        <v>33</v>
      </c>
      <c r="G3644" s="128"/>
      <c r="H3644" s="127">
        <v>800</v>
      </c>
      <c r="I3644" s="132">
        <f t="shared" si="216"/>
        <v>720</v>
      </c>
      <c r="J3644" s="132">
        <f t="shared" si="217"/>
        <v>640</v>
      </c>
    </row>
    <row r="3645" s="9" customFormat="true" spans="1:10">
      <c r="A3645" s="127" t="s">
        <v>72</v>
      </c>
      <c r="B3645" s="128">
        <v>331512014</v>
      </c>
      <c r="C3645" s="129" t="s">
        <v>6326</v>
      </c>
      <c r="D3645" s="128" t="s">
        <v>6327</v>
      </c>
      <c r="E3645" s="128" t="s">
        <v>2938</v>
      </c>
      <c r="F3645" s="127" t="s">
        <v>33</v>
      </c>
      <c r="G3645" s="128"/>
      <c r="H3645" s="143">
        <v>2197</v>
      </c>
      <c r="I3645" s="144">
        <v>1977.3</v>
      </c>
      <c r="J3645" s="144">
        <v>1757.6</v>
      </c>
    </row>
    <row r="3646" s="9" customFormat="true" spans="1:10">
      <c r="A3646" s="127" t="s">
        <v>72</v>
      </c>
      <c r="B3646" s="128">
        <v>331512015</v>
      </c>
      <c r="C3646" s="129" t="s">
        <v>6328</v>
      </c>
      <c r="D3646" s="128"/>
      <c r="E3646" s="128"/>
      <c r="F3646" s="127" t="s">
        <v>33</v>
      </c>
      <c r="G3646" s="136"/>
      <c r="H3646" s="127">
        <v>950</v>
      </c>
      <c r="I3646" s="132">
        <f t="shared" si="216"/>
        <v>855</v>
      </c>
      <c r="J3646" s="132">
        <f t="shared" si="217"/>
        <v>760</v>
      </c>
    </row>
    <row r="3647" s="9" customFormat="true" spans="1:10">
      <c r="A3647" s="127" t="s">
        <v>72</v>
      </c>
      <c r="B3647" s="128" t="s">
        <v>6329</v>
      </c>
      <c r="C3647" s="146" t="s">
        <v>6330</v>
      </c>
      <c r="D3647" s="128"/>
      <c r="E3647" s="128"/>
      <c r="F3647" s="127" t="s">
        <v>33</v>
      </c>
      <c r="G3647" s="128"/>
      <c r="H3647" s="127">
        <v>285</v>
      </c>
      <c r="I3647" s="132">
        <f t="shared" si="216"/>
        <v>256.5</v>
      </c>
      <c r="J3647" s="132">
        <f t="shared" si="217"/>
        <v>228</v>
      </c>
    </row>
    <row r="3648" s="9" customFormat="true" spans="1:10">
      <c r="A3648" s="127" t="s">
        <v>72</v>
      </c>
      <c r="B3648" s="128" t="s">
        <v>6331</v>
      </c>
      <c r="C3648" s="146" t="s">
        <v>6332</v>
      </c>
      <c r="D3648" s="128"/>
      <c r="E3648" s="128"/>
      <c r="F3648" s="127" t="s">
        <v>33</v>
      </c>
      <c r="G3648" s="128"/>
      <c r="H3648" s="127">
        <v>285</v>
      </c>
      <c r="I3648" s="132">
        <f t="shared" si="216"/>
        <v>256.5</v>
      </c>
      <c r="J3648" s="132">
        <f t="shared" si="217"/>
        <v>228</v>
      </c>
    </row>
    <row r="3649" s="9" customFormat="true" spans="1:10">
      <c r="A3649" s="127" t="s">
        <v>72</v>
      </c>
      <c r="B3649" s="128">
        <v>331512016</v>
      </c>
      <c r="C3649" s="129" t="s">
        <v>6333</v>
      </c>
      <c r="D3649" s="128"/>
      <c r="E3649" s="128"/>
      <c r="F3649" s="127" t="s">
        <v>33</v>
      </c>
      <c r="G3649" s="128"/>
      <c r="H3649" s="127">
        <v>646</v>
      </c>
      <c r="I3649" s="132">
        <f t="shared" si="216"/>
        <v>581.4</v>
      </c>
      <c r="J3649" s="132">
        <f t="shared" si="217"/>
        <v>516.8</v>
      </c>
    </row>
    <row r="3650" s="9" customFormat="true" ht="28.5" spans="1:10">
      <c r="A3650" s="127" t="s">
        <v>72</v>
      </c>
      <c r="B3650" s="128">
        <v>331512017</v>
      </c>
      <c r="C3650" s="129" t="s">
        <v>6334</v>
      </c>
      <c r="D3650" s="128"/>
      <c r="E3650" s="128" t="s">
        <v>6335</v>
      </c>
      <c r="F3650" s="127" t="s">
        <v>33</v>
      </c>
      <c r="G3650" s="128"/>
      <c r="H3650" s="127">
        <v>706</v>
      </c>
      <c r="I3650" s="132">
        <f t="shared" si="216"/>
        <v>635.4</v>
      </c>
      <c r="J3650" s="121">
        <v>564.8</v>
      </c>
    </row>
    <row r="3651" s="9" customFormat="true" spans="1:10">
      <c r="A3651" s="127" t="s">
        <v>72</v>
      </c>
      <c r="B3651" s="128">
        <v>331512018</v>
      </c>
      <c r="C3651" s="129" t="s">
        <v>6336</v>
      </c>
      <c r="D3651" s="128"/>
      <c r="E3651" s="128"/>
      <c r="F3651" s="127" t="s">
        <v>33</v>
      </c>
      <c r="G3651" s="128"/>
      <c r="H3651" s="127">
        <v>1250</v>
      </c>
      <c r="I3651" s="132">
        <f t="shared" si="216"/>
        <v>1125</v>
      </c>
      <c r="J3651" s="132">
        <f t="shared" ref="J3651:J3654" si="218">H3651*0.8</f>
        <v>1000</v>
      </c>
    </row>
    <row r="3652" s="9" customFormat="true" spans="1:10">
      <c r="A3652" s="127" t="s">
        <v>72</v>
      </c>
      <c r="B3652" s="128">
        <v>331512019</v>
      </c>
      <c r="C3652" s="129" t="s">
        <v>6337</v>
      </c>
      <c r="D3652" s="128" t="s">
        <v>6338</v>
      </c>
      <c r="E3652" s="128"/>
      <c r="F3652" s="127" t="s">
        <v>6152</v>
      </c>
      <c r="G3652" s="128"/>
      <c r="H3652" s="143">
        <v>2422</v>
      </c>
      <c r="I3652" s="144">
        <v>2179.8</v>
      </c>
      <c r="J3652" s="144">
        <v>1937.6</v>
      </c>
    </row>
    <row r="3653" s="9" customFormat="true" spans="1:10">
      <c r="A3653" s="127" t="s">
        <v>72</v>
      </c>
      <c r="B3653" s="128">
        <v>331512020</v>
      </c>
      <c r="C3653" s="129" t="s">
        <v>6339</v>
      </c>
      <c r="D3653" s="128" t="s">
        <v>6340</v>
      </c>
      <c r="E3653" s="128"/>
      <c r="F3653" s="127" t="s">
        <v>6152</v>
      </c>
      <c r="G3653" s="128"/>
      <c r="H3653" s="127">
        <v>1780</v>
      </c>
      <c r="I3653" s="132">
        <f t="shared" si="216"/>
        <v>1602</v>
      </c>
      <c r="J3653" s="132">
        <f t="shared" si="218"/>
        <v>1424</v>
      </c>
    </row>
    <row r="3654" s="8" customFormat="true" ht="28.5" spans="1:10">
      <c r="A3654" s="121" t="s">
        <v>72</v>
      </c>
      <c r="B3654" s="186" t="s">
        <v>6341</v>
      </c>
      <c r="C3654" s="146" t="s">
        <v>6342</v>
      </c>
      <c r="D3654" s="147" t="s">
        <v>6343</v>
      </c>
      <c r="E3654" s="147"/>
      <c r="F3654" s="121" t="s">
        <v>33</v>
      </c>
      <c r="G3654" s="147"/>
      <c r="H3654" s="121">
        <v>2868</v>
      </c>
      <c r="I3654" s="132">
        <f t="shared" si="216"/>
        <v>2581.2</v>
      </c>
      <c r="J3654" s="132">
        <f t="shared" si="218"/>
        <v>2294.4</v>
      </c>
    </row>
    <row r="3655" s="8" customFormat="true" spans="1:10">
      <c r="A3655" s="30" t="s">
        <v>72</v>
      </c>
      <c r="B3655" s="31" t="s">
        <v>6344</v>
      </c>
      <c r="C3655" s="32" t="s">
        <v>6345</v>
      </c>
      <c r="D3655" s="33" t="s">
        <v>6346</v>
      </c>
      <c r="E3655" s="33"/>
      <c r="F3655" s="30" t="s">
        <v>6347</v>
      </c>
      <c r="G3655" s="35"/>
      <c r="H3655" s="36">
        <f>0.8*1800</f>
        <v>1440</v>
      </c>
      <c r="I3655" s="47">
        <f t="shared" si="216"/>
        <v>1296</v>
      </c>
      <c r="J3655" s="47">
        <f>0.8*H3655</f>
        <v>1152</v>
      </c>
    </row>
    <row r="3656" s="9" customFormat="true" spans="1:10">
      <c r="A3656" s="127"/>
      <c r="B3656" s="128">
        <v>331513</v>
      </c>
      <c r="C3656" s="129" t="s">
        <v>6348</v>
      </c>
      <c r="D3656" s="128"/>
      <c r="E3656" s="128"/>
      <c r="F3656" s="127" t="s">
        <v>33</v>
      </c>
      <c r="G3656" s="128"/>
      <c r="H3656" s="127"/>
      <c r="I3656" s="132"/>
      <c r="J3656" s="132"/>
    </row>
    <row r="3657" s="9" customFormat="true" spans="1:10">
      <c r="A3657" s="127" t="s">
        <v>72</v>
      </c>
      <c r="B3657" s="128">
        <v>331513001</v>
      </c>
      <c r="C3657" s="129" t="s">
        <v>6349</v>
      </c>
      <c r="D3657" s="128"/>
      <c r="E3657" s="128"/>
      <c r="F3657" s="127" t="s">
        <v>33</v>
      </c>
      <c r="G3657" s="128"/>
      <c r="H3657" s="127">
        <v>1330</v>
      </c>
      <c r="I3657" s="132">
        <f t="shared" ref="I3657:I3666" si="219">H3657*0.9</f>
        <v>1197</v>
      </c>
      <c r="J3657" s="132">
        <f t="shared" ref="J3657:J3664" si="220">H3657*0.8</f>
        <v>1064</v>
      </c>
    </row>
    <row r="3658" s="9" customFormat="true" spans="1:10">
      <c r="A3658" s="127" t="s">
        <v>72</v>
      </c>
      <c r="B3658" s="128">
        <v>331513002</v>
      </c>
      <c r="C3658" s="129" t="s">
        <v>6350</v>
      </c>
      <c r="D3658" s="128"/>
      <c r="E3658" s="128"/>
      <c r="F3658" s="127" t="s">
        <v>33</v>
      </c>
      <c r="G3658" s="128"/>
      <c r="H3658" s="127">
        <v>1400</v>
      </c>
      <c r="I3658" s="132">
        <f t="shared" si="219"/>
        <v>1260</v>
      </c>
      <c r="J3658" s="132">
        <f t="shared" si="220"/>
        <v>1120</v>
      </c>
    </row>
    <row r="3659" s="9" customFormat="true" spans="1:10">
      <c r="A3659" s="127" t="s">
        <v>72</v>
      </c>
      <c r="B3659" s="128">
        <v>331513003</v>
      </c>
      <c r="C3659" s="129" t="s">
        <v>6351</v>
      </c>
      <c r="D3659" s="136"/>
      <c r="E3659" s="128"/>
      <c r="F3659" s="127" t="s">
        <v>33</v>
      </c>
      <c r="G3659" s="128"/>
      <c r="H3659" s="127">
        <v>777</v>
      </c>
      <c r="I3659" s="132">
        <f t="shared" si="219"/>
        <v>699.3</v>
      </c>
      <c r="J3659" s="121">
        <v>621.6</v>
      </c>
    </row>
    <row r="3660" s="9" customFormat="true" spans="1:10">
      <c r="A3660" s="127" t="s">
        <v>72</v>
      </c>
      <c r="B3660" s="128">
        <v>331513004</v>
      </c>
      <c r="C3660" s="129" t="s">
        <v>6352</v>
      </c>
      <c r="D3660" s="128"/>
      <c r="E3660" s="128"/>
      <c r="F3660" s="127" t="s">
        <v>33</v>
      </c>
      <c r="G3660" s="128"/>
      <c r="H3660" s="127">
        <v>1000</v>
      </c>
      <c r="I3660" s="132">
        <f t="shared" si="219"/>
        <v>900</v>
      </c>
      <c r="J3660" s="132">
        <f t="shared" si="220"/>
        <v>800</v>
      </c>
    </row>
    <row r="3661" s="9" customFormat="true" spans="1:10">
      <c r="A3661" s="127" t="s">
        <v>72</v>
      </c>
      <c r="B3661" s="128">
        <v>331513005</v>
      </c>
      <c r="C3661" s="129" t="s">
        <v>6353</v>
      </c>
      <c r="D3661" s="128"/>
      <c r="E3661" s="128"/>
      <c r="F3661" s="127" t="s">
        <v>33</v>
      </c>
      <c r="G3661" s="128"/>
      <c r="H3661" s="127">
        <v>1910</v>
      </c>
      <c r="I3661" s="132">
        <f t="shared" si="219"/>
        <v>1719</v>
      </c>
      <c r="J3661" s="132">
        <f t="shared" si="220"/>
        <v>1528</v>
      </c>
    </row>
    <row r="3662" s="9" customFormat="true" spans="1:10">
      <c r="A3662" s="127" t="s">
        <v>72</v>
      </c>
      <c r="B3662" s="128">
        <v>331513006</v>
      </c>
      <c r="C3662" s="129" t="s">
        <v>6354</v>
      </c>
      <c r="D3662" s="128"/>
      <c r="E3662" s="128"/>
      <c r="F3662" s="127" t="s">
        <v>33</v>
      </c>
      <c r="G3662" s="128"/>
      <c r="H3662" s="127">
        <v>1130</v>
      </c>
      <c r="I3662" s="132">
        <f t="shared" si="219"/>
        <v>1017</v>
      </c>
      <c r="J3662" s="132">
        <f t="shared" si="220"/>
        <v>904</v>
      </c>
    </row>
    <row r="3663" s="9" customFormat="true" spans="1:10">
      <c r="A3663" s="127" t="s">
        <v>72</v>
      </c>
      <c r="B3663" s="128">
        <v>331513007</v>
      </c>
      <c r="C3663" s="129" t="s">
        <v>6355</v>
      </c>
      <c r="D3663" s="128"/>
      <c r="E3663" s="128"/>
      <c r="F3663" s="127" t="s">
        <v>33</v>
      </c>
      <c r="G3663" s="128"/>
      <c r="H3663" s="127">
        <v>1000</v>
      </c>
      <c r="I3663" s="132">
        <f t="shared" si="219"/>
        <v>900</v>
      </c>
      <c r="J3663" s="132">
        <f t="shared" si="220"/>
        <v>800</v>
      </c>
    </row>
    <row r="3664" s="9" customFormat="true" spans="1:10">
      <c r="A3664" s="127" t="s">
        <v>72</v>
      </c>
      <c r="B3664" s="128">
        <v>331513008</v>
      </c>
      <c r="C3664" s="129" t="s">
        <v>6356</v>
      </c>
      <c r="D3664" s="128"/>
      <c r="E3664" s="128"/>
      <c r="F3664" s="127" t="s">
        <v>33</v>
      </c>
      <c r="G3664" s="128"/>
      <c r="H3664" s="143">
        <v>1690</v>
      </c>
      <c r="I3664" s="144">
        <v>1521</v>
      </c>
      <c r="J3664" s="144">
        <v>1352</v>
      </c>
    </row>
    <row r="3665" s="9" customFormat="true" spans="1:10">
      <c r="A3665" s="127" t="s">
        <v>72</v>
      </c>
      <c r="B3665" s="128">
        <v>331513009</v>
      </c>
      <c r="C3665" s="129" t="s">
        <v>6357</v>
      </c>
      <c r="D3665" s="136"/>
      <c r="E3665" s="128"/>
      <c r="F3665" s="127" t="s">
        <v>33</v>
      </c>
      <c r="G3665" s="128"/>
      <c r="H3665" s="127">
        <v>756</v>
      </c>
      <c r="I3665" s="132">
        <f t="shared" si="219"/>
        <v>680.4</v>
      </c>
      <c r="J3665" s="121">
        <v>604.8</v>
      </c>
    </row>
    <row r="3666" s="9" customFormat="true" spans="1:10">
      <c r="A3666" s="127" t="s">
        <v>72</v>
      </c>
      <c r="B3666" s="128" t="s">
        <v>6358</v>
      </c>
      <c r="C3666" s="146" t="s">
        <v>6359</v>
      </c>
      <c r="D3666" s="128"/>
      <c r="E3666" s="128"/>
      <c r="F3666" s="127" t="s">
        <v>33</v>
      </c>
      <c r="G3666" s="128"/>
      <c r="H3666" s="127">
        <v>756</v>
      </c>
      <c r="I3666" s="132">
        <f t="shared" si="219"/>
        <v>680.4</v>
      </c>
      <c r="J3666" s="121">
        <v>604.8</v>
      </c>
    </row>
    <row r="3667" s="9" customFormat="true" spans="1:10">
      <c r="A3667" s="127"/>
      <c r="B3667" s="128">
        <v>331514</v>
      </c>
      <c r="C3667" s="129" t="s">
        <v>6360</v>
      </c>
      <c r="D3667" s="128"/>
      <c r="E3667" s="128"/>
      <c r="F3667" s="127"/>
      <c r="G3667" s="128"/>
      <c r="H3667" s="127"/>
      <c r="I3667" s="132"/>
      <c r="J3667" s="132"/>
    </row>
    <row r="3668" s="9" customFormat="true" spans="1:10">
      <c r="A3668" s="127" t="s">
        <v>72</v>
      </c>
      <c r="B3668" s="128">
        <v>331514001</v>
      </c>
      <c r="C3668" s="129" t="s">
        <v>6361</v>
      </c>
      <c r="D3668" s="128"/>
      <c r="E3668" s="128"/>
      <c r="F3668" s="127" t="s">
        <v>6362</v>
      </c>
      <c r="G3668" s="128"/>
      <c r="H3668" s="127">
        <v>1940</v>
      </c>
      <c r="I3668" s="132">
        <f t="shared" ref="I3668:I3670" si="221">H3668*0.9</f>
        <v>1746</v>
      </c>
      <c r="J3668" s="132">
        <f t="shared" ref="J3668:J3670" si="222">H3668*0.8</f>
        <v>1552</v>
      </c>
    </row>
    <row r="3669" s="9" customFormat="true" spans="1:10">
      <c r="A3669" s="127" t="s">
        <v>72</v>
      </c>
      <c r="B3669" s="128">
        <v>331514002</v>
      </c>
      <c r="C3669" s="129" t="s">
        <v>6363</v>
      </c>
      <c r="D3669" s="136"/>
      <c r="E3669" s="128"/>
      <c r="F3669" s="127" t="s">
        <v>6364</v>
      </c>
      <c r="G3669" s="128"/>
      <c r="H3669" s="143">
        <v>2871</v>
      </c>
      <c r="I3669" s="144">
        <v>2583.9</v>
      </c>
      <c r="J3669" s="144">
        <v>2296.8</v>
      </c>
    </row>
    <row r="3670" s="9" customFormat="true" spans="1:10">
      <c r="A3670" s="127" t="s">
        <v>72</v>
      </c>
      <c r="B3670" s="128" t="s">
        <v>6365</v>
      </c>
      <c r="C3670" s="146" t="s">
        <v>6366</v>
      </c>
      <c r="D3670" s="128"/>
      <c r="E3670" s="128"/>
      <c r="F3670" s="127" t="s">
        <v>6367</v>
      </c>
      <c r="G3670" s="128"/>
      <c r="H3670" s="127">
        <v>1590</v>
      </c>
      <c r="I3670" s="132">
        <f t="shared" si="221"/>
        <v>1431</v>
      </c>
      <c r="J3670" s="132">
        <f t="shared" si="222"/>
        <v>1272</v>
      </c>
    </row>
    <row r="3671" s="9" customFormat="true" spans="1:10">
      <c r="A3671" s="127"/>
      <c r="B3671" s="128">
        <v>331515</v>
      </c>
      <c r="C3671" s="129" t="s">
        <v>6368</v>
      </c>
      <c r="D3671" s="128"/>
      <c r="E3671" s="128"/>
      <c r="F3671" s="127"/>
      <c r="G3671" s="128"/>
      <c r="H3671" s="127"/>
      <c r="I3671" s="132"/>
      <c r="J3671" s="132"/>
    </row>
    <row r="3672" s="9" customFormat="true" ht="28.5" spans="1:10">
      <c r="A3672" s="127" t="s">
        <v>72</v>
      </c>
      <c r="B3672" s="128">
        <v>331515001</v>
      </c>
      <c r="C3672" s="129" t="s">
        <v>6369</v>
      </c>
      <c r="D3672" s="128"/>
      <c r="E3672" s="128"/>
      <c r="F3672" s="127" t="s">
        <v>33</v>
      </c>
      <c r="G3672" s="128"/>
      <c r="H3672" s="127">
        <v>1615</v>
      </c>
      <c r="I3672" s="132">
        <f t="shared" ref="I3672:I3682" si="223">H3672*0.9</f>
        <v>1453.5</v>
      </c>
      <c r="J3672" s="121">
        <v>1292</v>
      </c>
    </row>
    <row r="3673" s="9" customFormat="true" ht="28.5" spans="1:10">
      <c r="A3673" s="127" t="s">
        <v>72</v>
      </c>
      <c r="B3673" s="128">
        <v>331515002</v>
      </c>
      <c r="C3673" s="129" t="s">
        <v>6370</v>
      </c>
      <c r="D3673" s="128"/>
      <c r="E3673" s="128"/>
      <c r="F3673" s="127" t="s">
        <v>33</v>
      </c>
      <c r="G3673" s="128"/>
      <c r="H3673" s="127">
        <v>1735</v>
      </c>
      <c r="I3673" s="132">
        <f t="shared" si="223"/>
        <v>1561.5</v>
      </c>
      <c r="J3673" s="121">
        <v>1388</v>
      </c>
    </row>
    <row r="3674" s="9" customFormat="true" ht="28.5" spans="1:10">
      <c r="A3674" s="127" t="s">
        <v>72</v>
      </c>
      <c r="B3674" s="128">
        <v>331515003</v>
      </c>
      <c r="C3674" s="129" t="s">
        <v>6371</v>
      </c>
      <c r="D3674" s="128"/>
      <c r="E3674" s="128"/>
      <c r="F3674" s="127" t="s">
        <v>33</v>
      </c>
      <c r="G3674" s="128"/>
      <c r="H3674" s="127">
        <v>1235</v>
      </c>
      <c r="I3674" s="132">
        <f t="shared" si="223"/>
        <v>1111.5</v>
      </c>
      <c r="J3674" s="132">
        <f t="shared" ref="J3674:J3682" si="224">H3674*0.8</f>
        <v>988</v>
      </c>
    </row>
    <row r="3675" s="9" customFormat="true" spans="1:10">
      <c r="A3675" s="127" t="s">
        <v>72</v>
      </c>
      <c r="B3675" s="128">
        <v>331515004</v>
      </c>
      <c r="C3675" s="129" t="s">
        <v>6372</v>
      </c>
      <c r="D3675" s="128"/>
      <c r="E3675" s="128"/>
      <c r="F3675" s="127" t="s">
        <v>33</v>
      </c>
      <c r="G3675" s="128"/>
      <c r="H3675" s="127">
        <v>1377</v>
      </c>
      <c r="I3675" s="132">
        <f t="shared" si="223"/>
        <v>1239.3</v>
      </c>
      <c r="J3675" s="132">
        <f t="shared" si="224"/>
        <v>1101.6</v>
      </c>
    </row>
    <row r="3676" s="9" customFormat="true" spans="1:10">
      <c r="A3676" s="127" t="s">
        <v>72</v>
      </c>
      <c r="B3676" s="128">
        <v>331515005</v>
      </c>
      <c r="C3676" s="129" t="s">
        <v>6373</v>
      </c>
      <c r="D3676" s="128"/>
      <c r="E3676" s="128"/>
      <c r="F3676" s="127" t="s">
        <v>33</v>
      </c>
      <c r="G3676" s="128"/>
      <c r="H3676" s="127">
        <v>1735</v>
      </c>
      <c r="I3676" s="132">
        <f t="shared" si="223"/>
        <v>1561.5</v>
      </c>
      <c r="J3676" s="121">
        <v>1388</v>
      </c>
    </row>
    <row r="3677" s="9" customFormat="true" ht="28.5" spans="1:10">
      <c r="A3677" s="127" t="s">
        <v>72</v>
      </c>
      <c r="B3677" s="128">
        <v>331515006</v>
      </c>
      <c r="C3677" s="129" t="s">
        <v>6374</v>
      </c>
      <c r="D3677" s="128"/>
      <c r="E3677" s="128"/>
      <c r="F3677" s="127" t="s">
        <v>33</v>
      </c>
      <c r="G3677" s="128"/>
      <c r="H3677" s="127">
        <v>1520</v>
      </c>
      <c r="I3677" s="132">
        <f t="shared" si="223"/>
        <v>1368</v>
      </c>
      <c r="J3677" s="132">
        <f t="shared" si="224"/>
        <v>1216</v>
      </c>
    </row>
    <row r="3678" s="9" customFormat="true" spans="1:10">
      <c r="A3678" s="127" t="s">
        <v>72</v>
      </c>
      <c r="B3678" s="128">
        <v>331515007</v>
      </c>
      <c r="C3678" s="129" t="s">
        <v>6375</v>
      </c>
      <c r="D3678" s="128"/>
      <c r="E3678" s="128"/>
      <c r="F3678" s="127" t="s">
        <v>33</v>
      </c>
      <c r="G3678" s="128"/>
      <c r="H3678" s="127">
        <v>1380</v>
      </c>
      <c r="I3678" s="132">
        <f t="shared" si="223"/>
        <v>1242</v>
      </c>
      <c r="J3678" s="132">
        <f t="shared" si="224"/>
        <v>1104</v>
      </c>
    </row>
    <row r="3679" s="9" customFormat="true" spans="1:10">
      <c r="A3679" s="127" t="s">
        <v>72</v>
      </c>
      <c r="B3679" s="128">
        <v>331515008</v>
      </c>
      <c r="C3679" s="129" t="s">
        <v>6376</v>
      </c>
      <c r="D3679" s="128"/>
      <c r="E3679" s="128"/>
      <c r="F3679" s="127" t="s">
        <v>33</v>
      </c>
      <c r="G3679" s="128"/>
      <c r="H3679" s="127">
        <v>1330</v>
      </c>
      <c r="I3679" s="132">
        <f t="shared" si="223"/>
        <v>1197</v>
      </c>
      <c r="J3679" s="132">
        <f t="shared" si="224"/>
        <v>1064</v>
      </c>
    </row>
    <row r="3680" s="9" customFormat="true" spans="1:10">
      <c r="A3680" s="127" t="s">
        <v>72</v>
      </c>
      <c r="B3680" s="128">
        <v>331515009</v>
      </c>
      <c r="C3680" s="129" t="s">
        <v>6377</v>
      </c>
      <c r="D3680" s="136"/>
      <c r="E3680" s="128"/>
      <c r="F3680" s="127" t="s">
        <v>33</v>
      </c>
      <c r="G3680" s="128"/>
      <c r="H3680" s="127">
        <v>1520</v>
      </c>
      <c r="I3680" s="132">
        <f t="shared" si="223"/>
        <v>1368</v>
      </c>
      <c r="J3680" s="132">
        <f t="shared" si="224"/>
        <v>1216</v>
      </c>
    </row>
    <row r="3681" s="9" customFormat="true" spans="1:10">
      <c r="A3681" s="127" t="s">
        <v>72</v>
      </c>
      <c r="B3681" s="128" t="s">
        <v>6378</v>
      </c>
      <c r="C3681" s="146" t="s">
        <v>6379</v>
      </c>
      <c r="D3681" s="128"/>
      <c r="E3681" s="128"/>
      <c r="F3681" s="127" t="s">
        <v>33</v>
      </c>
      <c r="G3681" s="128"/>
      <c r="H3681" s="127">
        <v>1520</v>
      </c>
      <c r="I3681" s="132">
        <f t="shared" si="223"/>
        <v>1368</v>
      </c>
      <c r="J3681" s="132">
        <f t="shared" si="224"/>
        <v>1216</v>
      </c>
    </row>
    <row r="3682" s="9" customFormat="true" spans="1:10">
      <c r="A3682" s="127" t="s">
        <v>72</v>
      </c>
      <c r="B3682" s="128">
        <v>331515010</v>
      </c>
      <c r="C3682" s="129" t="s">
        <v>6380</v>
      </c>
      <c r="D3682" s="128"/>
      <c r="E3682" s="128"/>
      <c r="F3682" s="127" t="s">
        <v>364</v>
      </c>
      <c r="G3682" s="128"/>
      <c r="H3682" s="143">
        <v>2521</v>
      </c>
      <c r="I3682" s="144">
        <v>2268.9</v>
      </c>
      <c r="J3682" s="144">
        <v>2016.8</v>
      </c>
    </row>
    <row r="3683" s="9" customFormat="true" spans="1:10">
      <c r="A3683" s="127"/>
      <c r="B3683" s="128">
        <v>331516</v>
      </c>
      <c r="C3683" s="72" t="s">
        <v>6381</v>
      </c>
      <c r="D3683" s="128"/>
      <c r="E3683" s="128"/>
      <c r="F3683" s="127"/>
      <c r="G3683" s="128"/>
      <c r="H3683" s="127"/>
      <c r="I3683" s="132"/>
      <c r="J3683" s="132"/>
    </row>
    <row r="3684" s="9" customFormat="true" ht="47.25" spans="1:10">
      <c r="A3684" s="127" t="s">
        <v>72</v>
      </c>
      <c r="B3684" s="128">
        <v>331516001</v>
      </c>
      <c r="C3684" s="72" t="s">
        <v>6382</v>
      </c>
      <c r="D3684" s="75" t="s">
        <v>6383</v>
      </c>
      <c r="E3684" s="128"/>
      <c r="F3684" s="127" t="s">
        <v>6152</v>
      </c>
      <c r="G3684" s="128"/>
      <c r="H3684" s="127">
        <v>800</v>
      </c>
      <c r="I3684" s="132">
        <f t="shared" ref="I3684:I3689" si="225">H3684*0.9</f>
        <v>720</v>
      </c>
      <c r="J3684" s="132">
        <f t="shared" ref="J3684:J3689" si="226">H3684*0.8</f>
        <v>640</v>
      </c>
    </row>
    <row r="3685" s="9" customFormat="true" spans="1:10">
      <c r="A3685" s="127"/>
      <c r="B3685" s="128">
        <v>331517</v>
      </c>
      <c r="C3685" s="129" t="s">
        <v>6384</v>
      </c>
      <c r="D3685" s="128"/>
      <c r="E3685" s="128"/>
      <c r="F3685" s="127"/>
      <c r="G3685" s="128"/>
      <c r="H3685" s="127"/>
      <c r="I3685" s="132"/>
      <c r="J3685" s="132"/>
    </row>
    <row r="3686" s="9" customFormat="true" spans="1:10">
      <c r="A3686" s="127" t="s">
        <v>72</v>
      </c>
      <c r="B3686" s="128">
        <v>331517001</v>
      </c>
      <c r="C3686" s="129" t="s">
        <v>6385</v>
      </c>
      <c r="D3686" s="128"/>
      <c r="E3686" s="128"/>
      <c r="F3686" s="127" t="s">
        <v>33</v>
      </c>
      <c r="G3686" s="128"/>
      <c r="H3686" s="127">
        <v>1300</v>
      </c>
      <c r="I3686" s="132">
        <f t="shared" si="225"/>
        <v>1170</v>
      </c>
      <c r="J3686" s="132">
        <f t="shared" si="226"/>
        <v>1040</v>
      </c>
    </row>
    <row r="3687" s="9" customFormat="true" spans="1:10">
      <c r="A3687" s="127" t="s">
        <v>72</v>
      </c>
      <c r="B3687" s="128">
        <v>331517002</v>
      </c>
      <c r="C3687" s="129" t="s">
        <v>6386</v>
      </c>
      <c r="D3687" s="128"/>
      <c r="E3687" s="128"/>
      <c r="F3687" s="127" t="s">
        <v>33</v>
      </c>
      <c r="G3687" s="128"/>
      <c r="H3687" s="127">
        <v>1000</v>
      </c>
      <c r="I3687" s="132">
        <f t="shared" si="225"/>
        <v>900</v>
      </c>
      <c r="J3687" s="132">
        <f t="shared" si="226"/>
        <v>800</v>
      </c>
    </row>
    <row r="3688" s="9" customFormat="true" spans="1:10">
      <c r="A3688" s="127" t="s">
        <v>72</v>
      </c>
      <c r="B3688" s="128">
        <v>331517003</v>
      </c>
      <c r="C3688" s="129" t="s">
        <v>6387</v>
      </c>
      <c r="D3688" s="128"/>
      <c r="E3688" s="128"/>
      <c r="F3688" s="127" t="s">
        <v>33</v>
      </c>
      <c r="G3688" s="128"/>
      <c r="H3688" s="127">
        <v>760</v>
      </c>
      <c r="I3688" s="132">
        <f t="shared" si="225"/>
        <v>684</v>
      </c>
      <c r="J3688" s="132">
        <f t="shared" si="226"/>
        <v>608</v>
      </c>
    </row>
    <row r="3689" s="9" customFormat="true" ht="28.5" spans="1:10">
      <c r="A3689" s="127" t="s">
        <v>72</v>
      </c>
      <c r="B3689" s="128">
        <v>331517004</v>
      </c>
      <c r="C3689" s="129" t="s">
        <v>6388</v>
      </c>
      <c r="D3689" s="128" t="s">
        <v>6389</v>
      </c>
      <c r="E3689" s="128"/>
      <c r="F3689" s="127" t="s">
        <v>6152</v>
      </c>
      <c r="G3689" s="128"/>
      <c r="H3689" s="127">
        <v>1350</v>
      </c>
      <c r="I3689" s="132">
        <f t="shared" si="225"/>
        <v>1215</v>
      </c>
      <c r="J3689" s="132">
        <f t="shared" si="226"/>
        <v>1080</v>
      </c>
    </row>
    <row r="3690" s="9" customFormat="true" spans="1:10">
      <c r="A3690" s="127"/>
      <c r="B3690" s="128">
        <v>331518</v>
      </c>
      <c r="C3690" s="51" t="s">
        <v>6390</v>
      </c>
      <c r="D3690" s="128"/>
      <c r="E3690" s="128"/>
      <c r="F3690" s="127"/>
      <c r="G3690" s="128"/>
      <c r="H3690" s="127"/>
      <c r="I3690" s="132"/>
      <c r="J3690" s="132"/>
    </row>
    <row r="3691" s="9" customFormat="true" spans="1:10">
      <c r="A3691" s="127" t="s">
        <v>72</v>
      </c>
      <c r="B3691" s="128">
        <v>331518001</v>
      </c>
      <c r="C3691" s="129" t="s">
        <v>6391</v>
      </c>
      <c r="D3691" s="128"/>
      <c r="E3691" s="128"/>
      <c r="F3691" s="127" t="s">
        <v>33</v>
      </c>
      <c r="G3691" s="128"/>
      <c r="H3691" s="127">
        <v>570</v>
      </c>
      <c r="I3691" s="132">
        <f t="shared" ref="I3691:I3698" si="227">H3691*0.9</f>
        <v>513</v>
      </c>
      <c r="J3691" s="132">
        <f t="shared" ref="J3691:J3698" si="228">H3691*0.8</f>
        <v>456</v>
      </c>
    </row>
    <row r="3692" s="9" customFormat="true" spans="1:10">
      <c r="A3692" s="127" t="s">
        <v>72</v>
      </c>
      <c r="B3692" s="128">
        <v>331518002</v>
      </c>
      <c r="C3692" s="129" t="s">
        <v>6392</v>
      </c>
      <c r="D3692" s="136"/>
      <c r="E3692" s="128"/>
      <c r="F3692" s="127" t="s">
        <v>33</v>
      </c>
      <c r="G3692" s="128"/>
      <c r="H3692" s="127">
        <v>570</v>
      </c>
      <c r="I3692" s="132">
        <f t="shared" si="227"/>
        <v>513</v>
      </c>
      <c r="J3692" s="132">
        <f t="shared" si="228"/>
        <v>456</v>
      </c>
    </row>
    <row r="3693" s="9" customFormat="true" spans="1:10">
      <c r="A3693" s="127" t="s">
        <v>72</v>
      </c>
      <c r="B3693" s="128" t="s">
        <v>6393</v>
      </c>
      <c r="C3693" s="146" t="s">
        <v>6394</v>
      </c>
      <c r="D3693" s="128"/>
      <c r="E3693" s="128"/>
      <c r="F3693" s="127" t="s">
        <v>33</v>
      </c>
      <c r="G3693" s="128"/>
      <c r="H3693" s="127">
        <v>570</v>
      </c>
      <c r="I3693" s="132">
        <f t="shared" si="227"/>
        <v>513</v>
      </c>
      <c r="J3693" s="132">
        <f t="shared" si="228"/>
        <v>456</v>
      </c>
    </row>
    <row r="3694" s="9" customFormat="true" spans="1:10">
      <c r="A3694" s="127" t="s">
        <v>72</v>
      </c>
      <c r="B3694" s="128">
        <v>331518003</v>
      </c>
      <c r="C3694" s="129" t="s">
        <v>6395</v>
      </c>
      <c r="D3694" s="128"/>
      <c r="E3694" s="128"/>
      <c r="F3694" s="127" t="s">
        <v>33</v>
      </c>
      <c r="G3694" s="128"/>
      <c r="H3694" s="127">
        <v>1235</v>
      </c>
      <c r="I3694" s="132">
        <f t="shared" si="227"/>
        <v>1111.5</v>
      </c>
      <c r="J3694" s="132">
        <f t="shared" si="228"/>
        <v>988</v>
      </c>
    </row>
    <row r="3695" s="9" customFormat="true" spans="1:10">
      <c r="A3695" s="127" t="s">
        <v>72</v>
      </c>
      <c r="B3695" s="128">
        <v>331518004</v>
      </c>
      <c r="C3695" s="129" t="s">
        <v>6396</v>
      </c>
      <c r="D3695" s="128"/>
      <c r="E3695" s="128"/>
      <c r="F3695" s="127" t="s">
        <v>33</v>
      </c>
      <c r="G3695" s="128"/>
      <c r="H3695" s="127">
        <v>570</v>
      </c>
      <c r="I3695" s="132">
        <f t="shared" si="227"/>
        <v>513</v>
      </c>
      <c r="J3695" s="132">
        <f t="shared" si="228"/>
        <v>456</v>
      </c>
    </row>
    <row r="3696" s="9" customFormat="true" spans="1:10">
      <c r="A3696" s="127" t="s">
        <v>72</v>
      </c>
      <c r="B3696" s="128">
        <v>331518005</v>
      </c>
      <c r="C3696" s="129" t="s">
        <v>6397</v>
      </c>
      <c r="D3696" s="128"/>
      <c r="E3696" s="128"/>
      <c r="F3696" s="127" t="s">
        <v>33</v>
      </c>
      <c r="G3696" s="128"/>
      <c r="H3696" s="127">
        <v>570</v>
      </c>
      <c r="I3696" s="132">
        <f t="shared" si="227"/>
        <v>513</v>
      </c>
      <c r="J3696" s="132">
        <f t="shared" si="228"/>
        <v>456</v>
      </c>
    </row>
    <row r="3697" s="9" customFormat="true" spans="1:10">
      <c r="A3697" s="127" t="s">
        <v>72</v>
      </c>
      <c r="B3697" s="128">
        <v>331518006</v>
      </c>
      <c r="C3697" s="129" t="s">
        <v>6398</v>
      </c>
      <c r="D3697" s="128" t="s">
        <v>6399</v>
      </c>
      <c r="E3697" s="128"/>
      <c r="F3697" s="127" t="s">
        <v>33</v>
      </c>
      <c r="G3697" s="128"/>
      <c r="H3697" s="127">
        <v>902</v>
      </c>
      <c r="I3697" s="132">
        <f t="shared" si="227"/>
        <v>811.8</v>
      </c>
      <c r="J3697" s="132">
        <f t="shared" si="228"/>
        <v>721.6</v>
      </c>
    </row>
    <row r="3698" s="9" customFormat="true" spans="1:10">
      <c r="A3698" s="127" t="s">
        <v>72</v>
      </c>
      <c r="B3698" s="128">
        <v>331518007</v>
      </c>
      <c r="C3698" s="129" t="s">
        <v>6400</v>
      </c>
      <c r="D3698" s="128" t="s">
        <v>6401</v>
      </c>
      <c r="E3698" s="128"/>
      <c r="F3698" s="127" t="s">
        <v>33</v>
      </c>
      <c r="G3698" s="128"/>
      <c r="H3698" s="127">
        <v>1800</v>
      </c>
      <c r="I3698" s="132">
        <f t="shared" si="227"/>
        <v>1620</v>
      </c>
      <c r="J3698" s="132">
        <f t="shared" si="228"/>
        <v>1440</v>
      </c>
    </row>
    <row r="3699" s="9" customFormat="true" spans="1:10">
      <c r="A3699" s="127"/>
      <c r="B3699" s="128">
        <v>331519</v>
      </c>
      <c r="C3699" s="51" t="s">
        <v>6402</v>
      </c>
      <c r="D3699" s="128"/>
      <c r="E3699" s="128"/>
      <c r="F3699" s="127"/>
      <c r="G3699" s="128"/>
      <c r="H3699" s="127"/>
      <c r="I3699" s="132"/>
      <c r="J3699" s="132"/>
    </row>
    <row r="3700" s="9" customFormat="true" spans="1:10">
      <c r="A3700" s="127" t="s">
        <v>72</v>
      </c>
      <c r="B3700" s="128">
        <v>331519001</v>
      </c>
      <c r="C3700" s="129" t="s">
        <v>6403</v>
      </c>
      <c r="D3700" s="128" t="s">
        <v>6404</v>
      </c>
      <c r="E3700" s="128"/>
      <c r="F3700" s="127" t="s">
        <v>6405</v>
      </c>
      <c r="G3700" s="128"/>
      <c r="H3700" s="127">
        <v>800</v>
      </c>
      <c r="I3700" s="132">
        <f t="shared" ref="I3700:I3716" si="229">H3700*0.9</f>
        <v>720</v>
      </c>
      <c r="J3700" s="132">
        <f t="shared" ref="J3700:J3707" si="230">H3700*0.8</f>
        <v>640</v>
      </c>
    </row>
    <row r="3701" s="9" customFormat="true" spans="1:10">
      <c r="A3701" s="127" t="s">
        <v>72</v>
      </c>
      <c r="B3701" s="128" t="s">
        <v>6406</v>
      </c>
      <c r="C3701" s="146" t="s">
        <v>6407</v>
      </c>
      <c r="D3701" s="128" t="s">
        <v>6404</v>
      </c>
      <c r="E3701" s="128"/>
      <c r="F3701" s="127" t="s">
        <v>6408</v>
      </c>
      <c r="G3701" s="128"/>
      <c r="H3701" s="127">
        <v>800</v>
      </c>
      <c r="I3701" s="132">
        <f t="shared" si="229"/>
        <v>720</v>
      </c>
      <c r="J3701" s="132">
        <f t="shared" si="230"/>
        <v>640</v>
      </c>
    </row>
    <row r="3702" s="9" customFormat="true" ht="28.5" spans="1:10">
      <c r="A3702" s="127" t="s">
        <v>72</v>
      </c>
      <c r="B3702" s="128">
        <v>331519002</v>
      </c>
      <c r="C3702" s="129" t="s">
        <v>6409</v>
      </c>
      <c r="D3702" s="128" t="s">
        <v>6410</v>
      </c>
      <c r="E3702" s="128"/>
      <c r="F3702" s="127" t="s">
        <v>33</v>
      </c>
      <c r="G3702" s="128"/>
      <c r="H3702" s="127">
        <v>1800</v>
      </c>
      <c r="I3702" s="132">
        <f t="shared" si="229"/>
        <v>1620</v>
      </c>
      <c r="J3702" s="132">
        <f t="shared" si="230"/>
        <v>1440</v>
      </c>
    </row>
    <row r="3703" s="9" customFormat="true" ht="28.5" spans="1:10">
      <c r="A3703" s="127" t="s">
        <v>72</v>
      </c>
      <c r="B3703" s="128">
        <v>331519003</v>
      </c>
      <c r="C3703" s="129" t="s">
        <v>6411</v>
      </c>
      <c r="D3703" s="128" t="s">
        <v>6412</v>
      </c>
      <c r="E3703" s="128"/>
      <c r="F3703" s="127" t="s">
        <v>33</v>
      </c>
      <c r="G3703" s="128"/>
      <c r="H3703" s="127">
        <v>2660</v>
      </c>
      <c r="I3703" s="132">
        <f t="shared" si="229"/>
        <v>2394</v>
      </c>
      <c r="J3703" s="132">
        <f t="shared" si="230"/>
        <v>2128</v>
      </c>
    </row>
    <row r="3704" s="9" customFormat="true" ht="28.5" spans="1:10">
      <c r="A3704" s="127" t="s">
        <v>72</v>
      </c>
      <c r="B3704" s="128">
        <v>331519004</v>
      </c>
      <c r="C3704" s="129" t="s">
        <v>6413</v>
      </c>
      <c r="D3704" s="128" t="s">
        <v>6414</v>
      </c>
      <c r="E3704" s="128"/>
      <c r="F3704" s="127" t="s">
        <v>33</v>
      </c>
      <c r="G3704" s="128"/>
      <c r="H3704" s="127">
        <v>2660</v>
      </c>
      <c r="I3704" s="132">
        <f t="shared" si="229"/>
        <v>2394</v>
      </c>
      <c r="J3704" s="132">
        <f t="shared" si="230"/>
        <v>2128</v>
      </c>
    </row>
    <row r="3705" s="9" customFormat="true" ht="28.5" spans="1:10">
      <c r="A3705" s="127" t="s">
        <v>72</v>
      </c>
      <c r="B3705" s="128">
        <v>331519005</v>
      </c>
      <c r="C3705" s="129" t="s">
        <v>6415</v>
      </c>
      <c r="D3705" s="128" t="s">
        <v>6416</v>
      </c>
      <c r="E3705" s="128"/>
      <c r="F3705" s="127" t="s">
        <v>33</v>
      </c>
      <c r="G3705" s="128"/>
      <c r="H3705" s="127">
        <v>2375</v>
      </c>
      <c r="I3705" s="132">
        <f t="shared" si="229"/>
        <v>2137.5</v>
      </c>
      <c r="J3705" s="132">
        <f t="shared" si="230"/>
        <v>1900</v>
      </c>
    </row>
    <row r="3706" s="9" customFormat="true" ht="28.5" spans="1:10">
      <c r="A3706" s="127" t="s">
        <v>72</v>
      </c>
      <c r="B3706" s="128">
        <v>331519006</v>
      </c>
      <c r="C3706" s="129" t="s">
        <v>6417</v>
      </c>
      <c r="D3706" s="128" t="s">
        <v>6418</v>
      </c>
      <c r="E3706" s="128"/>
      <c r="F3706" s="127" t="s">
        <v>33</v>
      </c>
      <c r="G3706" s="128"/>
      <c r="H3706" s="127">
        <v>2375</v>
      </c>
      <c r="I3706" s="132">
        <f t="shared" si="229"/>
        <v>2137.5</v>
      </c>
      <c r="J3706" s="132">
        <f t="shared" si="230"/>
        <v>1900</v>
      </c>
    </row>
    <row r="3707" s="9" customFormat="true" spans="1:10">
      <c r="A3707" s="127" t="s">
        <v>72</v>
      </c>
      <c r="B3707" s="128">
        <v>331519007</v>
      </c>
      <c r="C3707" s="129" t="s">
        <v>6419</v>
      </c>
      <c r="D3707" s="128" t="s">
        <v>6420</v>
      </c>
      <c r="E3707" s="128"/>
      <c r="F3707" s="127" t="s">
        <v>33</v>
      </c>
      <c r="G3707" s="128"/>
      <c r="H3707" s="127">
        <v>1567</v>
      </c>
      <c r="I3707" s="132">
        <f t="shared" si="229"/>
        <v>1410.3</v>
      </c>
      <c r="J3707" s="132">
        <f t="shared" si="230"/>
        <v>1253.6</v>
      </c>
    </row>
    <row r="3708" s="9" customFormat="true" spans="1:10">
      <c r="A3708" s="127" t="s">
        <v>72</v>
      </c>
      <c r="B3708" s="128">
        <v>331519008</v>
      </c>
      <c r="C3708" s="72" t="s">
        <v>6421</v>
      </c>
      <c r="D3708" s="75" t="s">
        <v>6422</v>
      </c>
      <c r="E3708" s="128"/>
      <c r="F3708" s="127" t="s">
        <v>33</v>
      </c>
      <c r="G3708" s="128"/>
      <c r="H3708" s="127">
        <v>696</v>
      </c>
      <c r="I3708" s="132">
        <f t="shared" si="229"/>
        <v>626.4</v>
      </c>
      <c r="J3708" s="121">
        <v>556.8</v>
      </c>
    </row>
    <row r="3709" s="9" customFormat="true" ht="28.5" spans="1:10">
      <c r="A3709" s="127" t="s">
        <v>72</v>
      </c>
      <c r="B3709" s="128">
        <v>331519009</v>
      </c>
      <c r="C3709" s="129" t="s">
        <v>6423</v>
      </c>
      <c r="D3709" s="128" t="s">
        <v>6424</v>
      </c>
      <c r="E3709" s="128"/>
      <c r="F3709" s="127" t="s">
        <v>33</v>
      </c>
      <c r="G3709" s="128"/>
      <c r="H3709" s="127">
        <v>1615</v>
      </c>
      <c r="I3709" s="132">
        <f t="shared" si="229"/>
        <v>1453.5</v>
      </c>
      <c r="J3709" s="132">
        <f t="shared" ref="J3709:J3716" si="231">H3709*0.8</f>
        <v>1292</v>
      </c>
    </row>
    <row r="3710" s="9" customFormat="true" ht="42.75" spans="1:10">
      <c r="A3710" s="127" t="s">
        <v>72</v>
      </c>
      <c r="B3710" s="128">
        <v>331519010</v>
      </c>
      <c r="C3710" s="129" t="s">
        <v>6425</v>
      </c>
      <c r="D3710" s="52" t="s">
        <v>6426</v>
      </c>
      <c r="E3710" s="128"/>
      <c r="F3710" s="127" t="s">
        <v>33</v>
      </c>
      <c r="G3710" s="128"/>
      <c r="H3710" s="127">
        <v>2522</v>
      </c>
      <c r="I3710" s="132">
        <f t="shared" si="229"/>
        <v>2269.8</v>
      </c>
      <c r="J3710" s="132">
        <f t="shared" si="231"/>
        <v>2017.6</v>
      </c>
    </row>
    <row r="3711" s="9" customFormat="true" ht="28.5" spans="1:10">
      <c r="A3711" s="127" t="s">
        <v>72</v>
      </c>
      <c r="B3711" s="128">
        <v>331519011</v>
      </c>
      <c r="C3711" s="129" t="s">
        <v>6427</v>
      </c>
      <c r="D3711" s="128" t="s">
        <v>6428</v>
      </c>
      <c r="E3711" s="128"/>
      <c r="F3711" s="127" t="s">
        <v>6429</v>
      </c>
      <c r="G3711" s="128"/>
      <c r="H3711" s="127">
        <v>2514</v>
      </c>
      <c r="I3711" s="132">
        <f t="shared" si="229"/>
        <v>2262.6</v>
      </c>
      <c r="J3711" s="121">
        <v>2011.2</v>
      </c>
    </row>
    <row r="3712" s="9" customFormat="true" spans="1:10">
      <c r="A3712" s="127" t="s">
        <v>72</v>
      </c>
      <c r="B3712" s="128">
        <v>331519012</v>
      </c>
      <c r="C3712" s="129" t="s">
        <v>6430</v>
      </c>
      <c r="D3712" s="128" t="s">
        <v>6431</v>
      </c>
      <c r="E3712" s="128" t="s">
        <v>2938</v>
      </c>
      <c r="F3712" s="127" t="s">
        <v>6364</v>
      </c>
      <c r="G3712" s="128"/>
      <c r="H3712" s="127">
        <v>950</v>
      </c>
      <c r="I3712" s="132">
        <f t="shared" si="229"/>
        <v>855</v>
      </c>
      <c r="J3712" s="132">
        <f t="shared" si="231"/>
        <v>760</v>
      </c>
    </row>
    <row r="3713" s="9" customFormat="true" spans="1:10">
      <c r="A3713" s="127" t="s">
        <v>72</v>
      </c>
      <c r="B3713" s="128" t="s">
        <v>6432</v>
      </c>
      <c r="C3713" s="146" t="s">
        <v>6433</v>
      </c>
      <c r="D3713" s="128"/>
      <c r="E3713" s="128"/>
      <c r="F3713" s="127" t="s">
        <v>6367</v>
      </c>
      <c r="G3713" s="128"/>
      <c r="H3713" s="127">
        <v>950</v>
      </c>
      <c r="I3713" s="132">
        <f t="shared" si="229"/>
        <v>855</v>
      </c>
      <c r="J3713" s="132">
        <f t="shared" si="231"/>
        <v>760</v>
      </c>
    </row>
    <row r="3714" s="9" customFormat="true" spans="1:10">
      <c r="A3714" s="127" t="s">
        <v>72</v>
      </c>
      <c r="B3714" s="128">
        <v>331519016</v>
      </c>
      <c r="C3714" s="72" t="s">
        <v>6434</v>
      </c>
      <c r="D3714" s="75" t="s">
        <v>6435</v>
      </c>
      <c r="E3714" s="128"/>
      <c r="F3714" s="127" t="s">
        <v>6436</v>
      </c>
      <c r="G3714" s="128"/>
      <c r="H3714" s="127">
        <v>873</v>
      </c>
      <c r="I3714" s="132">
        <f t="shared" si="229"/>
        <v>785.7</v>
      </c>
      <c r="J3714" s="132">
        <f t="shared" si="231"/>
        <v>698.4</v>
      </c>
    </row>
    <row r="3715" s="9" customFormat="true" spans="1:10">
      <c r="A3715" s="127" t="s">
        <v>72</v>
      </c>
      <c r="B3715" s="128">
        <v>331519017</v>
      </c>
      <c r="C3715" s="129" t="s">
        <v>6437</v>
      </c>
      <c r="D3715" s="136"/>
      <c r="E3715" s="128"/>
      <c r="F3715" s="127" t="s">
        <v>33</v>
      </c>
      <c r="G3715" s="128"/>
      <c r="H3715" s="127">
        <v>1300</v>
      </c>
      <c r="I3715" s="132">
        <f t="shared" si="229"/>
        <v>1170</v>
      </c>
      <c r="J3715" s="132">
        <f t="shared" si="231"/>
        <v>1040</v>
      </c>
    </row>
    <row r="3716" s="9" customFormat="true" spans="1:10">
      <c r="A3716" s="127" t="s">
        <v>72</v>
      </c>
      <c r="B3716" s="128" t="s">
        <v>6438</v>
      </c>
      <c r="C3716" s="146" t="s">
        <v>6439</v>
      </c>
      <c r="D3716" s="128"/>
      <c r="E3716" s="128"/>
      <c r="F3716" s="127" t="s">
        <v>33</v>
      </c>
      <c r="G3716" s="128"/>
      <c r="H3716" s="127">
        <v>1300</v>
      </c>
      <c r="I3716" s="132">
        <f t="shared" si="229"/>
        <v>1170</v>
      </c>
      <c r="J3716" s="132">
        <f t="shared" si="231"/>
        <v>1040</v>
      </c>
    </row>
    <row r="3717" s="9" customFormat="true" spans="1:10">
      <c r="A3717" s="127"/>
      <c r="B3717" s="128">
        <v>331520</v>
      </c>
      <c r="C3717" s="51" t="s">
        <v>6440</v>
      </c>
      <c r="D3717" s="128"/>
      <c r="E3717" s="128"/>
      <c r="F3717" s="127"/>
      <c r="G3717" s="128"/>
      <c r="H3717" s="127"/>
      <c r="I3717" s="132"/>
      <c r="J3717" s="132"/>
    </row>
    <row r="3718" s="9" customFormat="true" spans="1:10">
      <c r="A3718" s="127" t="s">
        <v>72</v>
      </c>
      <c r="B3718" s="128">
        <v>331520001</v>
      </c>
      <c r="C3718" s="129" t="s">
        <v>6441</v>
      </c>
      <c r="D3718" s="193"/>
      <c r="E3718" s="128"/>
      <c r="F3718" s="127" t="s">
        <v>33</v>
      </c>
      <c r="G3718" s="128"/>
      <c r="H3718" s="127">
        <v>598</v>
      </c>
      <c r="I3718" s="132">
        <f>H3718*0.9</f>
        <v>538.2</v>
      </c>
      <c r="J3718" s="132">
        <f t="shared" ref="J3718:J3722" si="232">H3718*0.8</f>
        <v>478.4</v>
      </c>
    </row>
    <row r="3719" s="9" customFormat="true" spans="1:10">
      <c r="A3719" s="127" t="s">
        <v>72</v>
      </c>
      <c r="B3719" s="128" t="s">
        <v>6442</v>
      </c>
      <c r="C3719" s="129" t="s">
        <v>6443</v>
      </c>
      <c r="D3719" s="193"/>
      <c r="E3719" s="128"/>
      <c r="F3719" s="127" t="s">
        <v>33</v>
      </c>
      <c r="G3719" s="128"/>
      <c r="H3719" s="143">
        <v>1026</v>
      </c>
      <c r="I3719" s="144">
        <v>923.4</v>
      </c>
      <c r="J3719" s="144">
        <v>820.8</v>
      </c>
    </row>
    <row r="3720" s="9" customFormat="true" ht="28.5" spans="1:10">
      <c r="A3720" s="127" t="s">
        <v>72</v>
      </c>
      <c r="B3720" s="128">
        <v>331520002</v>
      </c>
      <c r="C3720" s="129" t="s">
        <v>6444</v>
      </c>
      <c r="D3720" s="136"/>
      <c r="E3720" s="128"/>
      <c r="F3720" s="127" t="s">
        <v>33</v>
      </c>
      <c r="G3720" s="128"/>
      <c r="H3720" s="127">
        <v>598</v>
      </c>
      <c r="I3720" s="132">
        <f>H3720*0.9</f>
        <v>538.2</v>
      </c>
      <c r="J3720" s="132">
        <f t="shared" si="232"/>
        <v>478.4</v>
      </c>
    </row>
    <row r="3721" s="9" customFormat="true" ht="28.5" spans="1:10">
      <c r="A3721" s="127" t="s">
        <v>72</v>
      </c>
      <c r="B3721" s="128" t="s">
        <v>6445</v>
      </c>
      <c r="C3721" s="146" t="s">
        <v>6446</v>
      </c>
      <c r="D3721" s="128"/>
      <c r="E3721" s="128"/>
      <c r="F3721" s="127" t="s">
        <v>33</v>
      </c>
      <c r="G3721" s="128"/>
      <c r="H3721" s="127">
        <v>598</v>
      </c>
      <c r="I3721" s="132">
        <f>H3721*0.9</f>
        <v>538.2</v>
      </c>
      <c r="J3721" s="132">
        <f t="shared" si="232"/>
        <v>478.4</v>
      </c>
    </row>
    <row r="3722" s="9" customFormat="true" ht="57" spans="1:10">
      <c r="A3722" s="127" t="s">
        <v>72</v>
      </c>
      <c r="B3722" s="128" t="s">
        <v>6447</v>
      </c>
      <c r="C3722" s="128" t="s">
        <v>6448</v>
      </c>
      <c r="D3722" s="128" t="s">
        <v>6449</v>
      </c>
      <c r="E3722" s="128"/>
      <c r="F3722" s="127" t="s">
        <v>33</v>
      </c>
      <c r="G3722" s="128"/>
      <c r="H3722" s="47">
        <v>2433.6</v>
      </c>
      <c r="I3722" s="112">
        <f>0.9*H3722</f>
        <v>2190.24</v>
      </c>
      <c r="J3722" s="112">
        <f t="shared" si="232"/>
        <v>1946.88</v>
      </c>
    </row>
    <row r="3723" s="9" customFormat="true" spans="1:10">
      <c r="A3723" s="127"/>
      <c r="B3723" s="128">
        <v>331521</v>
      </c>
      <c r="C3723" s="51" t="s">
        <v>6450</v>
      </c>
      <c r="D3723" s="128"/>
      <c r="E3723" s="128"/>
      <c r="F3723" s="127"/>
      <c r="G3723" s="128"/>
      <c r="H3723" s="127"/>
      <c r="I3723" s="132"/>
      <c r="J3723" s="132"/>
    </row>
    <row r="3724" s="9" customFormat="true" spans="1:10">
      <c r="A3724" s="127" t="s">
        <v>72</v>
      </c>
      <c r="B3724" s="128">
        <v>331521008</v>
      </c>
      <c r="C3724" s="129" t="s">
        <v>6451</v>
      </c>
      <c r="D3724" s="136"/>
      <c r="E3724" s="128"/>
      <c r="F3724" s="127" t="s">
        <v>6364</v>
      </c>
      <c r="G3724" s="136"/>
      <c r="H3724" s="127">
        <v>179</v>
      </c>
      <c r="I3724" s="132">
        <f t="shared" ref="I3724:I3748" si="233">H3724*0.9</f>
        <v>161.1</v>
      </c>
      <c r="J3724" s="121">
        <v>143.2</v>
      </c>
    </row>
    <row r="3725" s="9" customFormat="true" spans="1:10">
      <c r="A3725" s="127" t="s">
        <v>72</v>
      </c>
      <c r="B3725" s="128" t="s">
        <v>6452</v>
      </c>
      <c r="C3725" s="146" t="s">
        <v>6453</v>
      </c>
      <c r="D3725" s="128"/>
      <c r="E3725" s="128"/>
      <c r="F3725" s="127" t="s">
        <v>6364</v>
      </c>
      <c r="G3725" s="128"/>
      <c r="H3725" s="127">
        <v>53.7</v>
      </c>
      <c r="I3725" s="132">
        <f t="shared" si="233"/>
        <v>48.33</v>
      </c>
      <c r="J3725" s="190">
        <v>42.96</v>
      </c>
    </row>
    <row r="3726" s="9" customFormat="true" spans="1:10">
      <c r="A3726" s="127" t="s">
        <v>72</v>
      </c>
      <c r="B3726" s="128" t="s">
        <v>6454</v>
      </c>
      <c r="C3726" s="146" t="s">
        <v>6455</v>
      </c>
      <c r="D3726" s="128"/>
      <c r="E3726" s="128"/>
      <c r="F3726" s="132" t="s">
        <v>33</v>
      </c>
      <c r="G3726" s="128"/>
      <c r="H3726" s="143">
        <v>94</v>
      </c>
      <c r="I3726" s="144">
        <v>84.6</v>
      </c>
      <c r="J3726" s="200">
        <v>75.2</v>
      </c>
    </row>
    <row r="3727" s="9" customFormat="true" spans="1:10">
      <c r="A3727" s="127" t="s">
        <v>72</v>
      </c>
      <c r="B3727" s="128" t="s">
        <v>6456</v>
      </c>
      <c r="C3727" s="146" t="s">
        <v>6457</v>
      </c>
      <c r="D3727" s="128"/>
      <c r="E3727" s="128"/>
      <c r="F3727" s="132" t="s">
        <v>33</v>
      </c>
      <c r="G3727" s="128"/>
      <c r="H3727" s="143">
        <v>92.5</v>
      </c>
      <c r="I3727" s="144">
        <v>83.25</v>
      </c>
      <c r="J3727" s="200">
        <v>74</v>
      </c>
    </row>
    <row r="3728" s="9" customFormat="true" spans="1:10">
      <c r="A3728" s="127" t="s">
        <v>72</v>
      </c>
      <c r="B3728" s="128" t="s">
        <v>6458</v>
      </c>
      <c r="C3728" s="146" t="s">
        <v>6459</v>
      </c>
      <c r="D3728" s="128"/>
      <c r="E3728" s="128"/>
      <c r="F3728" s="127" t="s">
        <v>6367</v>
      </c>
      <c r="G3728" s="128"/>
      <c r="H3728" s="143">
        <v>211</v>
      </c>
      <c r="I3728" s="144">
        <v>189.9</v>
      </c>
      <c r="J3728" s="200">
        <v>168.8</v>
      </c>
    </row>
    <row r="3729" s="9" customFormat="true" spans="1:10">
      <c r="A3729" s="127" t="s">
        <v>72</v>
      </c>
      <c r="B3729" s="128" t="s">
        <v>6460</v>
      </c>
      <c r="C3729" s="146" t="s">
        <v>6461</v>
      </c>
      <c r="D3729" s="128"/>
      <c r="E3729" s="128"/>
      <c r="F3729" s="127" t="s">
        <v>6367</v>
      </c>
      <c r="G3729" s="128"/>
      <c r="H3729" s="143">
        <v>55.9</v>
      </c>
      <c r="I3729" s="144">
        <v>50.31</v>
      </c>
      <c r="J3729" s="200">
        <v>44.72</v>
      </c>
    </row>
    <row r="3730" s="9" customFormat="true" spans="1:10">
      <c r="A3730" s="127" t="s">
        <v>72</v>
      </c>
      <c r="B3730" s="128" t="s">
        <v>6462</v>
      </c>
      <c r="C3730" s="146" t="s">
        <v>6463</v>
      </c>
      <c r="D3730" s="128"/>
      <c r="E3730" s="128"/>
      <c r="F3730" s="132" t="s">
        <v>33</v>
      </c>
      <c r="G3730" s="128"/>
      <c r="H3730" s="127">
        <v>89.5</v>
      </c>
      <c r="I3730" s="132">
        <f t="shared" si="233"/>
        <v>80.55</v>
      </c>
      <c r="J3730" s="190">
        <v>71.6</v>
      </c>
    </row>
    <row r="3731" s="9" customFormat="true" spans="1:10">
      <c r="A3731" s="127" t="s">
        <v>72</v>
      </c>
      <c r="B3731" s="128" t="s">
        <v>6464</v>
      </c>
      <c r="C3731" s="146" t="s">
        <v>6465</v>
      </c>
      <c r="D3731" s="128"/>
      <c r="E3731" s="128"/>
      <c r="F3731" s="132" t="s">
        <v>33</v>
      </c>
      <c r="G3731" s="128"/>
      <c r="H3731" s="143">
        <v>102.3</v>
      </c>
      <c r="I3731" s="144">
        <v>92.07</v>
      </c>
      <c r="J3731" s="200">
        <v>81.84</v>
      </c>
    </row>
    <row r="3732" s="9" customFormat="true" ht="28.5" spans="1:10">
      <c r="A3732" s="127" t="s">
        <v>72</v>
      </c>
      <c r="B3732" s="128">
        <v>331521009</v>
      </c>
      <c r="C3732" s="51" t="s">
        <v>6466</v>
      </c>
      <c r="D3732" s="33" t="s">
        <v>6467</v>
      </c>
      <c r="E3732" s="128"/>
      <c r="F3732" s="127" t="s">
        <v>33</v>
      </c>
      <c r="G3732" s="128"/>
      <c r="H3732" s="127">
        <v>1045</v>
      </c>
      <c r="I3732" s="132">
        <f t="shared" si="233"/>
        <v>940.5</v>
      </c>
      <c r="J3732" s="132">
        <f t="shared" ref="J3732:J3741" si="234">H3732*0.8</f>
        <v>836</v>
      </c>
    </row>
    <row r="3733" s="9" customFormat="true" ht="28.5" spans="1:10">
      <c r="A3733" s="127" t="s">
        <v>72</v>
      </c>
      <c r="B3733" s="128">
        <v>331521010</v>
      </c>
      <c r="C3733" s="129" t="s">
        <v>6468</v>
      </c>
      <c r="D3733" s="128" t="s">
        <v>6469</v>
      </c>
      <c r="E3733" s="128"/>
      <c r="F3733" s="127" t="s">
        <v>33</v>
      </c>
      <c r="G3733" s="128"/>
      <c r="H3733" s="143">
        <v>3499</v>
      </c>
      <c r="I3733" s="144">
        <v>3149.1</v>
      </c>
      <c r="J3733" s="144">
        <v>2799.2</v>
      </c>
    </row>
    <row r="3734" s="9" customFormat="true" spans="1:10">
      <c r="A3734" s="127" t="s">
        <v>72</v>
      </c>
      <c r="B3734" s="128" t="s">
        <v>6470</v>
      </c>
      <c r="C3734" s="146" t="s">
        <v>6471</v>
      </c>
      <c r="D3734" s="128"/>
      <c r="E3734" s="128"/>
      <c r="F3734" s="127" t="s">
        <v>33</v>
      </c>
      <c r="G3734" s="128"/>
      <c r="H3734" s="143">
        <v>3618</v>
      </c>
      <c r="I3734" s="144">
        <v>3256.2</v>
      </c>
      <c r="J3734" s="144">
        <v>2894.4</v>
      </c>
    </row>
    <row r="3735" s="9" customFormat="true" spans="1:10">
      <c r="A3735" s="127" t="s">
        <v>72</v>
      </c>
      <c r="B3735" s="128" t="s">
        <v>6472</v>
      </c>
      <c r="C3735" s="146" t="s">
        <v>6473</v>
      </c>
      <c r="D3735" s="128"/>
      <c r="E3735" s="128"/>
      <c r="F3735" s="127" t="s">
        <v>33</v>
      </c>
      <c r="G3735" s="128"/>
      <c r="H3735" s="143">
        <v>3742</v>
      </c>
      <c r="I3735" s="144">
        <v>3367.8</v>
      </c>
      <c r="J3735" s="144">
        <v>2993.6</v>
      </c>
    </row>
    <row r="3736" s="9" customFormat="true" spans="1:10">
      <c r="A3736" s="127" t="s">
        <v>72</v>
      </c>
      <c r="B3736" s="128">
        <v>331521011</v>
      </c>
      <c r="C3736" s="129" t="s">
        <v>6474</v>
      </c>
      <c r="D3736" s="128" t="s">
        <v>6475</v>
      </c>
      <c r="E3736" s="128"/>
      <c r="F3736" s="127" t="s">
        <v>33</v>
      </c>
      <c r="G3736" s="128"/>
      <c r="H3736" s="127">
        <v>2185</v>
      </c>
      <c r="I3736" s="132">
        <f t="shared" si="233"/>
        <v>1966.5</v>
      </c>
      <c r="J3736" s="132">
        <f t="shared" si="234"/>
        <v>1748</v>
      </c>
    </row>
    <row r="3737" s="9" customFormat="true" spans="1:10">
      <c r="A3737" s="127" t="s">
        <v>72</v>
      </c>
      <c r="B3737" s="128">
        <v>331521012</v>
      </c>
      <c r="C3737" s="129" t="s">
        <v>6476</v>
      </c>
      <c r="D3737" s="128" t="s">
        <v>6477</v>
      </c>
      <c r="E3737" s="128"/>
      <c r="F3737" s="127" t="s">
        <v>33</v>
      </c>
      <c r="G3737" s="128"/>
      <c r="H3737" s="127">
        <v>1425</v>
      </c>
      <c r="I3737" s="132">
        <f t="shared" si="233"/>
        <v>1282.5</v>
      </c>
      <c r="J3737" s="132">
        <f t="shared" si="234"/>
        <v>1140</v>
      </c>
    </row>
    <row r="3738" s="9" customFormat="true" ht="28.5" spans="1:10">
      <c r="A3738" s="127" t="s">
        <v>72</v>
      </c>
      <c r="B3738" s="128">
        <v>331521013</v>
      </c>
      <c r="C3738" s="129" t="s">
        <v>6478</v>
      </c>
      <c r="D3738" s="128" t="s">
        <v>6479</v>
      </c>
      <c r="E3738" s="128"/>
      <c r="F3738" s="127" t="s">
        <v>33</v>
      </c>
      <c r="G3738" s="128"/>
      <c r="H3738" s="127">
        <v>1425</v>
      </c>
      <c r="I3738" s="132">
        <f t="shared" si="233"/>
        <v>1282.5</v>
      </c>
      <c r="J3738" s="132">
        <f t="shared" si="234"/>
        <v>1140</v>
      </c>
    </row>
    <row r="3739" s="9" customFormat="true" ht="28.5" spans="1:10">
      <c r="A3739" s="127" t="s">
        <v>72</v>
      </c>
      <c r="B3739" s="128">
        <v>331521014</v>
      </c>
      <c r="C3739" s="129" t="s">
        <v>6480</v>
      </c>
      <c r="D3739" s="128" t="s">
        <v>6481</v>
      </c>
      <c r="E3739" s="128"/>
      <c r="F3739" s="127" t="s">
        <v>33</v>
      </c>
      <c r="G3739" s="128"/>
      <c r="H3739" s="127">
        <v>1178</v>
      </c>
      <c r="I3739" s="132">
        <f t="shared" si="233"/>
        <v>1060.2</v>
      </c>
      <c r="J3739" s="132">
        <f t="shared" si="234"/>
        <v>942.4</v>
      </c>
    </row>
    <row r="3740" s="9" customFormat="true" ht="28.5" spans="1:10">
      <c r="A3740" s="127" t="s">
        <v>72</v>
      </c>
      <c r="B3740" s="128">
        <v>331521015</v>
      </c>
      <c r="C3740" s="129" t="s">
        <v>6482</v>
      </c>
      <c r="D3740" s="128" t="s">
        <v>6483</v>
      </c>
      <c r="E3740" s="128"/>
      <c r="F3740" s="127" t="s">
        <v>33</v>
      </c>
      <c r="G3740" s="128"/>
      <c r="H3740" s="127">
        <v>838</v>
      </c>
      <c r="I3740" s="132">
        <f t="shared" si="233"/>
        <v>754.2</v>
      </c>
      <c r="J3740" s="132">
        <f t="shared" si="234"/>
        <v>670.4</v>
      </c>
    </row>
    <row r="3741" s="9" customFormat="true" spans="1:10">
      <c r="A3741" s="127" t="s">
        <v>72</v>
      </c>
      <c r="B3741" s="128">
        <v>331521016</v>
      </c>
      <c r="C3741" s="129" t="s">
        <v>6484</v>
      </c>
      <c r="D3741" s="128"/>
      <c r="E3741" s="128"/>
      <c r="F3741" s="127" t="s">
        <v>33</v>
      </c>
      <c r="G3741" s="128"/>
      <c r="H3741" s="127">
        <v>380</v>
      </c>
      <c r="I3741" s="132">
        <f t="shared" si="233"/>
        <v>342</v>
      </c>
      <c r="J3741" s="132">
        <f t="shared" si="234"/>
        <v>304</v>
      </c>
    </row>
    <row r="3742" s="9" customFormat="true" spans="1:10">
      <c r="A3742" s="127" t="s">
        <v>72</v>
      </c>
      <c r="B3742" s="128">
        <v>331521017</v>
      </c>
      <c r="C3742" s="129" t="s">
        <v>6485</v>
      </c>
      <c r="D3742" s="136"/>
      <c r="E3742" s="128"/>
      <c r="F3742" s="127" t="s">
        <v>33</v>
      </c>
      <c r="G3742" s="128"/>
      <c r="H3742" s="127">
        <v>743</v>
      </c>
      <c r="I3742" s="132">
        <f t="shared" si="233"/>
        <v>668.7</v>
      </c>
      <c r="J3742" s="121">
        <v>594.4</v>
      </c>
    </row>
    <row r="3743" s="9" customFormat="true" spans="1:10">
      <c r="A3743" s="127" t="s">
        <v>72</v>
      </c>
      <c r="B3743" s="128" t="s">
        <v>6486</v>
      </c>
      <c r="C3743" s="146" t="s">
        <v>6487</v>
      </c>
      <c r="D3743" s="128"/>
      <c r="E3743" s="128"/>
      <c r="F3743" s="127" t="s">
        <v>33</v>
      </c>
      <c r="G3743" s="128"/>
      <c r="H3743" s="127">
        <v>743</v>
      </c>
      <c r="I3743" s="132">
        <f t="shared" si="233"/>
        <v>668.7</v>
      </c>
      <c r="J3743" s="121">
        <v>594.4</v>
      </c>
    </row>
    <row r="3744" s="9" customFormat="true" spans="1:10">
      <c r="A3744" s="127" t="s">
        <v>72</v>
      </c>
      <c r="B3744" s="128">
        <v>331521018</v>
      </c>
      <c r="C3744" s="129" t="s">
        <v>6488</v>
      </c>
      <c r="D3744" s="128"/>
      <c r="E3744" s="128"/>
      <c r="F3744" s="127" t="s">
        <v>33</v>
      </c>
      <c r="G3744" s="128"/>
      <c r="H3744" s="127">
        <v>760</v>
      </c>
      <c r="I3744" s="132">
        <f t="shared" si="233"/>
        <v>684</v>
      </c>
      <c r="J3744" s="132">
        <f>H3744*0.8</f>
        <v>608</v>
      </c>
    </row>
    <row r="3745" s="9" customFormat="true" spans="1:10">
      <c r="A3745" s="127" t="s">
        <v>72</v>
      </c>
      <c r="B3745" s="128">
        <v>331521019</v>
      </c>
      <c r="C3745" s="129" t="s">
        <v>6489</v>
      </c>
      <c r="D3745" s="128"/>
      <c r="E3745" s="128"/>
      <c r="F3745" s="127" t="s">
        <v>33</v>
      </c>
      <c r="G3745" s="128"/>
      <c r="H3745" s="127">
        <v>760</v>
      </c>
      <c r="I3745" s="132">
        <f t="shared" si="233"/>
        <v>684</v>
      </c>
      <c r="J3745" s="132">
        <f>H3745*0.8</f>
        <v>608</v>
      </c>
    </row>
    <row r="3746" s="9" customFormat="true" spans="1:10">
      <c r="A3746" s="127" t="s">
        <v>72</v>
      </c>
      <c r="B3746" s="128">
        <v>331521020</v>
      </c>
      <c r="C3746" s="129" t="s">
        <v>6490</v>
      </c>
      <c r="D3746" s="128"/>
      <c r="E3746" s="128"/>
      <c r="F3746" s="127" t="s">
        <v>33</v>
      </c>
      <c r="G3746" s="128"/>
      <c r="H3746" s="127">
        <v>760</v>
      </c>
      <c r="I3746" s="132">
        <f t="shared" si="233"/>
        <v>684</v>
      </c>
      <c r="J3746" s="132">
        <f>H3746*0.8</f>
        <v>608</v>
      </c>
    </row>
    <row r="3747" s="9" customFormat="true" spans="1:10">
      <c r="A3747" s="127" t="s">
        <v>72</v>
      </c>
      <c r="B3747" s="128">
        <v>331521028</v>
      </c>
      <c r="C3747" s="129" t="s">
        <v>6491</v>
      </c>
      <c r="D3747" s="136"/>
      <c r="E3747" s="128"/>
      <c r="F3747" s="127" t="s">
        <v>360</v>
      </c>
      <c r="G3747" s="128"/>
      <c r="H3747" s="127">
        <v>1134</v>
      </c>
      <c r="I3747" s="132">
        <f t="shared" si="233"/>
        <v>1020.6</v>
      </c>
      <c r="J3747" s="121">
        <v>907.2</v>
      </c>
    </row>
    <row r="3748" s="9" customFormat="true" ht="28.5" spans="1:10">
      <c r="A3748" s="127" t="s">
        <v>72</v>
      </c>
      <c r="B3748" s="128" t="s">
        <v>6492</v>
      </c>
      <c r="C3748" s="146" t="s">
        <v>6493</v>
      </c>
      <c r="D3748" s="128"/>
      <c r="E3748" s="128"/>
      <c r="F3748" s="127" t="s">
        <v>360</v>
      </c>
      <c r="G3748" s="147" t="s">
        <v>3917</v>
      </c>
      <c r="H3748" s="121">
        <v>1134</v>
      </c>
      <c r="I3748" s="132">
        <f t="shared" si="233"/>
        <v>1020.6</v>
      </c>
      <c r="J3748" s="121">
        <v>907.2</v>
      </c>
    </row>
    <row r="3749" s="9" customFormat="true" spans="1:10">
      <c r="A3749" s="197" t="s">
        <v>72</v>
      </c>
      <c r="B3749" s="12" t="s">
        <v>6494</v>
      </c>
      <c r="C3749" s="12" t="s">
        <v>6495</v>
      </c>
      <c r="D3749" s="12" t="s">
        <v>6496</v>
      </c>
      <c r="E3749" s="141"/>
      <c r="F3749" s="197" t="s">
        <v>360</v>
      </c>
      <c r="G3749" s="198"/>
      <c r="H3749" s="199">
        <v>567</v>
      </c>
      <c r="I3749" s="199">
        <v>510.3</v>
      </c>
      <c r="J3749" s="199">
        <v>453.6</v>
      </c>
    </row>
    <row r="3750" s="9" customFormat="true" ht="28.5" spans="1:10">
      <c r="A3750" s="127" t="s">
        <v>72</v>
      </c>
      <c r="B3750" s="128">
        <v>331521029</v>
      </c>
      <c r="C3750" s="51" t="s">
        <v>6497</v>
      </c>
      <c r="D3750" s="33" t="s">
        <v>6498</v>
      </c>
      <c r="E3750" s="128"/>
      <c r="F3750" s="127" t="s">
        <v>6347</v>
      </c>
      <c r="G3750" s="128"/>
      <c r="H3750" s="127">
        <v>882</v>
      </c>
      <c r="I3750" s="132">
        <f t="shared" ref="I3750:I3764" si="235">H3750*0.9</f>
        <v>793.8</v>
      </c>
      <c r="J3750" s="121">
        <v>705.6</v>
      </c>
    </row>
    <row r="3751" s="9" customFormat="true" ht="42.75" spans="1:10">
      <c r="A3751" s="127" t="s">
        <v>72</v>
      </c>
      <c r="B3751" s="128">
        <v>331521030</v>
      </c>
      <c r="C3751" s="51" t="s">
        <v>6499</v>
      </c>
      <c r="D3751" s="33" t="s">
        <v>6500</v>
      </c>
      <c r="E3751" s="128"/>
      <c r="F3751" s="127" t="s">
        <v>6347</v>
      </c>
      <c r="G3751" s="128"/>
      <c r="H3751" s="127">
        <v>1300</v>
      </c>
      <c r="I3751" s="132">
        <f t="shared" si="235"/>
        <v>1170</v>
      </c>
      <c r="J3751" s="132">
        <f t="shared" ref="J3751:J3756" si="236">H3751*0.8</f>
        <v>1040</v>
      </c>
    </row>
    <row r="3752" s="9" customFormat="true" spans="1:10">
      <c r="A3752" s="127" t="s">
        <v>72</v>
      </c>
      <c r="B3752" s="128">
        <v>331521031</v>
      </c>
      <c r="C3752" s="129" t="s">
        <v>6501</v>
      </c>
      <c r="D3752" s="128" t="s">
        <v>6399</v>
      </c>
      <c r="E3752" s="128"/>
      <c r="F3752" s="127" t="s">
        <v>33</v>
      </c>
      <c r="G3752" s="128"/>
      <c r="H3752" s="127">
        <v>760</v>
      </c>
      <c r="I3752" s="132">
        <f t="shared" si="235"/>
        <v>684</v>
      </c>
      <c r="J3752" s="132">
        <f t="shared" si="236"/>
        <v>608</v>
      </c>
    </row>
    <row r="3753" s="9" customFormat="true" spans="1:10">
      <c r="A3753" s="127" t="s">
        <v>72</v>
      </c>
      <c r="B3753" s="128">
        <v>331521032</v>
      </c>
      <c r="C3753" s="129" t="s">
        <v>6502</v>
      </c>
      <c r="D3753" s="128"/>
      <c r="E3753" s="128"/>
      <c r="F3753" s="127" t="s">
        <v>33</v>
      </c>
      <c r="G3753" s="128"/>
      <c r="H3753" s="127">
        <v>910</v>
      </c>
      <c r="I3753" s="132">
        <f t="shared" si="235"/>
        <v>819</v>
      </c>
      <c r="J3753" s="132">
        <f t="shared" si="236"/>
        <v>728</v>
      </c>
    </row>
    <row r="3754" s="9" customFormat="true" spans="1:10">
      <c r="A3754" s="127" t="s">
        <v>72</v>
      </c>
      <c r="B3754" s="128">
        <v>331521033</v>
      </c>
      <c r="C3754" s="129" t="s">
        <v>6503</v>
      </c>
      <c r="D3754" s="128"/>
      <c r="E3754" s="128"/>
      <c r="F3754" s="127" t="s">
        <v>33</v>
      </c>
      <c r="G3754" s="128"/>
      <c r="H3754" s="127">
        <v>760</v>
      </c>
      <c r="I3754" s="132">
        <f t="shared" si="235"/>
        <v>684</v>
      </c>
      <c r="J3754" s="132">
        <f t="shared" si="236"/>
        <v>608</v>
      </c>
    </row>
    <row r="3755" s="9" customFormat="true" spans="1:10">
      <c r="A3755" s="127" t="s">
        <v>72</v>
      </c>
      <c r="B3755" s="128">
        <v>331521034</v>
      </c>
      <c r="C3755" s="129" t="s">
        <v>6504</v>
      </c>
      <c r="D3755" s="128"/>
      <c r="E3755" s="128"/>
      <c r="F3755" s="127" t="s">
        <v>33</v>
      </c>
      <c r="G3755" s="128"/>
      <c r="H3755" s="127">
        <v>760</v>
      </c>
      <c r="I3755" s="132">
        <f t="shared" si="235"/>
        <v>684</v>
      </c>
      <c r="J3755" s="132">
        <f t="shared" si="236"/>
        <v>608</v>
      </c>
    </row>
    <row r="3756" s="9" customFormat="true" spans="1:10">
      <c r="A3756" s="127" t="s">
        <v>72</v>
      </c>
      <c r="B3756" s="128">
        <v>331521035</v>
      </c>
      <c r="C3756" s="129" t="s">
        <v>6505</v>
      </c>
      <c r="D3756" s="128"/>
      <c r="E3756" s="128"/>
      <c r="F3756" s="127" t="s">
        <v>33</v>
      </c>
      <c r="G3756" s="128"/>
      <c r="H3756" s="127">
        <v>1320</v>
      </c>
      <c r="I3756" s="132">
        <f t="shared" si="235"/>
        <v>1188</v>
      </c>
      <c r="J3756" s="132">
        <f t="shared" si="236"/>
        <v>1056</v>
      </c>
    </row>
    <row r="3757" s="9" customFormat="true" spans="1:10">
      <c r="A3757" s="127" t="s">
        <v>72</v>
      </c>
      <c r="B3757" s="128">
        <v>331521036</v>
      </c>
      <c r="C3757" s="129" t="s">
        <v>6506</v>
      </c>
      <c r="D3757" s="128" t="s">
        <v>6507</v>
      </c>
      <c r="E3757" s="128"/>
      <c r="F3757" s="127" t="s">
        <v>6508</v>
      </c>
      <c r="G3757" s="128"/>
      <c r="H3757" s="127">
        <v>1739</v>
      </c>
      <c r="I3757" s="132">
        <f t="shared" si="235"/>
        <v>1565.1</v>
      </c>
      <c r="J3757" s="121">
        <v>1391.2</v>
      </c>
    </row>
    <row r="3758" s="9" customFormat="true" ht="28.5" spans="1:10">
      <c r="A3758" s="127" t="s">
        <v>72</v>
      </c>
      <c r="B3758" s="128">
        <v>331521037</v>
      </c>
      <c r="C3758" s="129" t="s">
        <v>6509</v>
      </c>
      <c r="D3758" s="128" t="s">
        <v>6510</v>
      </c>
      <c r="E3758" s="128"/>
      <c r="F3758" s="127" t="s">
        <v>6508</v>
      </c>
      <c r="G3758" s="128"/>
      <c r="H3758" s="127">
        <v>1880</v>
      </c>
      <c r="I3758" s="132">
        <f t="shared" si="235"/>
        <v>1692</v>
      </c>
      <c r="J3758" s="132">
        <f t="shared" ref="J3758:J3762" si="237">H3758*0.8</f>
        <v>1504</v>
      </c>
    </row>
    <row r="3759" s="9" customFormat="true" ht="28.5" spans="1:10">
      <c r="A3759" s="127" t="s">
        <v>72</v>
      </c>
      <c r="B3759" s="128">
        <v>331521038</v>
      </c>
      <c r="C3759" s="129" t="s">
        <v>6511</v>
      </c>
      <c r="D3759" s="128" t="s">
        <v>6512</v>
      </c>
      <c r="E3759" s="128"/>
      <c r="F3759" s="127" t="s">
        <v>6508</v>
      </c>
      <c r="G3759" s="128"/>
      <c r="H3759" s="127">
        <v>1330</v>
      </c>
      <c r="I3759" s="132">
        <f t="shared" si="235"/>
        <v>1197</v>
      </c>
      <c r="J3759" s="132">
        <f t="shared" si="237"/>
        <v>1064</v>
      </c>
    </row>
    <row r="3760" s="9" customFormat="true" ht="28.5" spans="1:10">
      <c r="A3760" s="127" t="s">
        <v>72</v>
      </c>
      <c r="B3760" s="128">
        <v>331521039</v>
      </c>
      <c r="C3760" s="129" t="s">
        <v>6513</v>
      </c>
      <c r="D3760" s="128" t="s">
        <v>6514</v>
      </c>
      <c r="E3760" s="128"/>
      <c r="F3760" s="127" t="s">
        <v>364</v>
      </c>
      <c r="G3760" s="128"/>
      <c r="H3760" s="127">
        <v>1050</v>
      </c>
      <c r="I3760" s="132">
        <f t="shared" si="235"/>
        <v>945</v>
      </c>
      <c r="J3760" s="132">
        <f t="shared" si="237"/>
        <v>840</v>
      </c>
    </row>
    <row r="3761" s="9" customFormat="true" spans="1:10">
      <c r="A3761" s="127" t="s">
        <v>72</v>
      </c>
      <c r="B3761" s="128">
        <v>331521040</v>
      </c>
      <c r="C3761" s="129" t="s">
        <v>6515</v>
      </c>
      <c r="D3761" s="136"/>
      <c r="E3761" s="128"/>
      <c r="F3761" s="127" t="s">
        <v>6516</v>
      </c>
      <c r="G3761" s="128"/>
      <c r="H3761" s="127">
        <v>600</v>
      </c>
      <c r="I3761" s="132">
        <f t="shared" si="235"/>
        <v>540</v>
      </c>
      <c r="J3761" s="132">
        <f t="shared" si="237"/>
        <v>480</v>
      </c>
    </row>
    <row r="3762" s="9" customFormat="true" spans="1:10">
      <c r="A3762" s="127" t="s">
        <v>72</v>
      </c>
      <c r="B3762" s="128" t="s">
        <v>6517</v>
      </c>
      <c r="C3762" s="146" t="s">
        <v>6518</v>
      </c>
      <c r="D3762" s="128"/>
      <c r="E3762" s="128"/>
      <c r="F3762" s="127" t="s">
        <v>6519</v>
      </c>
      <c r="G3762" s="128"/>
      <c r="H3762" s="127">
        <v>600</v>
      </c>
      <c r="I3762" s="132">
        <f t="shared" si="235"/>
        <v>540</v>
      </c>
      <c r="J3762" s="132">
        <f t="shared" si="237"/>
        <v>480</v>
      </c>
    </row>
    <row r="3763" s="9" customFormat="true" spans="1:10">
      <c r="A3763" s="127" t="s">
        <v>72</v>
      </c>
      <c r="B3763" s="128">
        <v>331521041</v>
      </c>
      <c r="C3763" s="129" t="s">
        <v>6520</v>
      </c>
      <c r="D3763" s="128"/>
      <c r="E3763" s="128"/>
      <c r="F3763" s="127" t="s">
        <v>33</v>
      </c>
      <c r="G3763" s="128"/>
      <c r="H3763" s="127">
        <v>479</v>
      </c>
      <c r="I3763" s="132">
        <f t="shared" si="235"/>
        <v>431.1</v>
      </c>
      <c r="J3763" s="121">
        <v>383.2</v>
      </c>
    </row>
    <row r="3764" s="9" customFormat="true" ht="28.5" spans="1:10">
      <c r="A3764" s="30" t="s">
        <v>72</v>
      </c>
      <c r="B3764" s="31" t="s">
        <v>6521</v>
      </c>
      <c r="C3764" s="32" t="s">
        <v>6522</v>
      </c>
      <c r="D3764" s="33" t="s">
        <v>6523</v>
      </c>
      <c r="E3764" s="33"/>
      <c r="F3764" s="30" t="s">
        <v>6524</v>
      </c>
      <c r="G3764" s="35"/>
      <c r="H3764" s="36">
        <v>973</v>
      </c>
      <c r="I3764" s="47">
        <f t="shared" si="235"/>
        <v>875.7</v>
      </c>
      <c r="J3764" s="47">
        <f>0.8*H3764</f>
        <v>778.4</v>
      </c>
    </row>
    <row r="3765" s="9" customFormat="true" spans="1:10">
      <c r="A3765" s="127" t="s">
        <v>72</v>
      </c>
      <c r="B3765" s="128">
        <v>331522</v>
      </c>
      <c r="C3765" s="129" t="s">
        <v>6525</v>
      </c>
      <c r="D3765" s="128"/>
      <c r="E3765" s="128"/>
      <c r="F3765" s="127"/>
      <c r="G3765" s="128"/>
      <c r="H3765" s="127"/>
      <c r="I3765" s="132"/>
      <c r="J3765" s="132"/>
    </row>
    <row r="3766" s="9" customFormat="true" spans="1:10">
      <c r="A3766" s="127" t="s">
        <v>72</v>
      </c>
      <c r="B3766" s="128">
        <v>331522001</v>
      </c>
      <c r="C3766" s="129" t="s">
        <v>6526</v>
      </c>
      <c r="D3766" s="128"/>
      <c r="E3766" s="128"/>
      <c r="F3766" s="127" t="s">
        <v>33</v>
      </c>
      <c r="G3766" s="128"/>
      <c r="H3766" s="143">
        <v>2327</v>
      </c>
      <c r="I3766" s="144">
        <v>2094.3</v>
      </c>
      <c r="J3766" s="144">
        <v>1861.6</v>
      </c>
    </row>
    <row r="3767" s="9" customFormat="true" spans="1:10">
      <c r="A3767" s="127" t="s">
        <v>72</v>
      </c>
      <c r="B3767" s="128">
        <v>331522002</v>
      </c>
      <c r="C3767" s="129" t="s">
        <v>6527</v>
      </c>
      <c r="D3767" s="128"/>
      <c r="E3767" s="128"/>
      <c r="F3767" s="127" t="s">
        <v>33</v>
      </c>
      <c r="G3767" s="128"/>
      <c r="H3767" s="127">
        <v>800</v>
      </c>
      <c r="I3767" s="132">
        <f t="shared" ref="I3766:I3788" si="238">H3767*0.9</f>
        <v>720</v>
      </c>
      <c r="J3767" s="132">
        <f t="shared" ref="J3767:J3770" si="239">H3767*0.8</f>
        <v>640</v>
      </c>
    </row>
    <row r="3768" s="9" customFormat="true" spans="1:10">
      <c r="A3768" s="127" t="s">
        <v>72</v>
      </c>
      <c r="B3768" s="128">
        <v>331522003</v>
      </c>
      <c r="C3768" s="129" t="s">
        <v>6528</v>
      </c>
      <c r="D3768" s="128"/>
      <c r="E3768" s="128"/>
      <c r="F3768" s="127" t="s">
        <v>360</v>
      </c>
      <c r="G3768" s="128"/>
      <c r="H3768" s="127">
        <v>1400</v>
      </c>
      <c r="I3768" s="132">
        <f t="shared" si="238"/>
        <v>1260</v>
      </c>
      <c r="J3768" s="132">
        <f t="shared" si="239"/>
        <v>1120</v>
      </c>
    </row>
    <row r="3769" s="9" customFormat="true" ht="28.5" spans="1:10">
      <c r="A3769" s="127" t="s">
        <v>72</v>
      </c>
      <c r="B3769" s="128">
        <v>331522004</v>
      </c>
      <c r="C3769" s="129" t="s">
        <v>6529</v>
      </c>
      <c r="D3769" s="128" t="s">
        <v>6530</v>
      </c>
      <c r="E3769" s="128"/>
      <c r="F3769" s="127" t="s">
        <v>6531</v>
      </c>
      <c r="G3769" s="128"/>
      <c r="H3769" s="127">
        <v>1805</v>
      </c>
      <c r="I3769" s="132">
        <f t="shared" si="238"/>
        <v>1624.5</v>
      </c>
      <c r="J3769" s="132">
        <f t="shared" si="239"/>
        <v>1444</v>
      </c>
    </row>
    <row r="3770" s="9" customFormat="true" spans="1:10">
      <c r="A3770" s="127" t="s">
        <v>72</v>
      </c>
      <c r="B3770" s="128">
        <v>331522005</v>
      </c>
      <c r="C3770" s="129" t="s">
        <v>6532</v>
      </c>
      <c r="D3770" s="128"/>
      <c r="E3770" s="128"/>
      <c r="F3770" s="127" t="s">
        <v>33</v>
      </c>
      <c r="G3770" s="128"/>
      <c r="H3770" s="127">
        <v>800</v>
      </c>
      <c r="I3770" s="132">
        <f t="shared" si="238"/>
        <v>720</v>
      </c>
      <c r="J3770" s="132">
        <f t="shared" si="239"/>
        <v>640</v>
      </c>
    </row>
    <row r="3771" s="9" customFormat="true" spans="1:10">
      <c r="A3771" s="127" t="s">
        <v>72</v>
      </c>
      <c r="B3771" s="128">
        <v>331522006</v>
      </c>
      <c r="C3771" s="129" t="s">
        <v>6533</v>
      </c>
      <c r="D3771" s="136"/>
      <c r="E3771" s="128"/>
      <c r="F3771" s="127" t="s">
        <v>33</v>
      </c>
      <c r="G3771" s="128"/>
      <c r="H3771" s="127">
        <v>1595</v>
      </c>
      <c r="I3771" s="132">
        <f t="shared" si="238"/>
        <v>1435.5</v>
      </c>
      <c r="J3771" s="121">
        <v>1276</v>
      </c>
    </row>
    <row r="3772" s="9" customFormat="true" spans="1:10">
      <c r="A3772" s="127" t="s">
        <v>72</v>
      </c>
      <c r="B3772" s="128" t="s">
        <v>6534</v>
      </c>
      <c r="C3772" s="146" t="s">
        <v>6535</v>
      </c>
      <c r="D3772" s="128"/>
      <c r="E3772" s="128"/>
      <c r="F3772" s="127" t="s">
        <v>33</v>
      </c>
      <c r="G3772" s="128"/>
      <c r="H3772" s="127">
        <v>1595</v>
      </c>
      <c r="I3772" s="132">
        <f t="shared" si="238"/>
        <v>1435.5</v>
      </c>
      <c r="J3772" s="121">
        <v>1276</v>
      </c>
    </row>
    <row r="3773" s="9" customFormat="true" spans="1:10">
      <c r="A3773" s="127" t="s">
        <v>72</v>
      </c>
      <c r="B3773" s="128">
        <v>331522007</v>
      </c>
      <c r="C3773" s="129" t="s">
        <v>6536</v>
      </c>
      <c r="D3773" s="128"/>
      <c r="E3773" s="128"/>
      <c r="F3773" s="127" t="s">
        <v>33</v>
      </c>
      <c r="G3773" s="128"/>
      <c r="H3773" s="127">
        <v>1235</v>
      </c>
      <c r="I3773" s="132">
        <f t="shared" si="238"/>
        <v>1111.5</v>
      </c>
      <c r="J3773" s="132">
        <f t="shared" ref="J3773:J3785" si="240">H3773*0.8</f>
        <v>988</v>
      </c>
    </row>
    <row r="3774" s="9" customFormat="true" spans="1:10">
      <c r="A3774" s="127" t="s">
        <v>72</v>
      </c>
      <c r="B3774" s="128">
        <v>331522008</v>
      </c>
      <c r="C3774" s="129" t="s">
        <v>6537</v>
      </c>
      <c r="D3774" s="136"/>
      <c r="E3774" s="128"/>
      <c r="F3774" s="127" t="s">
        <v>33</v>
      </c>
      <c r="G3774" s="128"/>
      <c r="H3774" s="143">
        <v>2277</v>
      </c>
      <c r="I3774" s="144">
        <v>2049.3</v>
      </c>
      <c r="J3774" s="144">
        <v>1821.6</v>
      </c>
    </row>
    <row r="3775" s="9" customFormat="true" ht="28.5" spans="1:10">
      <c r="A3775" s="127" t="s">
        <v>72</v>
      </c>
      <c r="B3775" s="128" t="s">
        <v>6538</v>
      </c>
      <c r="C3775" s="146" t="s">
        <v>6539</v>
      </c>
      <c r="D3775" s="128"/>
      <c r="E3775" s="128"/>
      <c r="F3775" s="127" t="s">
        <v>33</v>
      </c>
      <c r="G3775" s="128"/>
      <c r="H3775" s="143">
        <v>1506</v>
      </c>
      <c r="I3775" s="144">
        <v>1355.4</v>
      </c>
      <c r="J3775" s="144">
        <v>1204.8</v>
      </c>
    </row>
    <row r="3776" s="9" customFormat="true" spans="1:10">
      <c r="A3776" s="127" t="s">
        <v>72</v>
      </c>
      <c r="B3776" s="128" t="s">
        <v>6540</v>
      </c>
      <c r="C3776" s="146" t="s">
        <v>6541</v>
      </c>
      <c r="D3776" s="128"/>
      <c r="E3776" s="128"/>
      <c r="F3776" s="127" t="s">
        <v>33</v>
      </c>
      <c r="G3776" s="128"/>
      <c r="H3776" s="127">
        <v>1330</v>
      </c>
      <c r="I3776" s="132">
        <f t="shared" si="238"/>
        <v>1197</v>
      </c>
      <c r="J3776" s="132">
        <f t="shared" si="240"/>
        <v>1064</v>
      </c>
    </row>
    <row r="3777" s="9" customFormat="true" spans="1:10">
      <c r="A3777" s="127" t="s">
        <v>72</v>
      </c>
      <c r="B3777" s="128" t="s">
        <v>6542</v>
      </c>
      <c r="C3777" s="146" t="s">
        <v>6543</v>
      </c>
      <c r="D3777" s="128"/>
      <c r="E3777" s="128"/>
      <c r="F3777" s="127" t="s">
        <v>33</v>
      </c>
      <c r="G3777" s="128"/>
      <c r="H3777" s="143">
        <v>2123</v>
      </c>
      <c r="I3777" s="144">
        <v>1910.7</v>
      </c>
      <c r="J3777" s="144">
        <v>1698.4</v>
      </c>
    </row>
    <row r="3778" s="9" customFormat="true" spans="1:10">
      <c r="A3778" s="127" t="s">
        <v>72</v>
      </c>
      <c r="B3778" s="128">
        <v>331522009</v>
      </c>
      <c r="C3778" s="129" t="s">
        <v>6544</v>
      </c>
      <c r="D3778" s="128"/>
      <c r="E3778" s="128"/>
      <c r="F3778" s="127" t="s">
        <v>33</v>
      </c>
      <c r="G3778" s="128"/>
      <c r="H3778" s="127">
        <v>1045</v>
      </c>
      <c r="I3778" s="132">
        <f t="shared" si="238"/>
        <v>940.5</v>
      </c>
      <c r="J3778" s="132">
        <f t="shared" si="240"/>
        <v>836</v>
      </c>
    </row>
    <row r="3779" s="9" customFormat="true" spans="1:10">
      <c r="A3779" s="127" t="s">
        <v>72</v>
      </c>
      <c r="B3779" s="128">
        <v>331522010</v>
      </c>
      <c r="C3779" s="129" t="s">
        <v>6545</v>
      </c>
      <c r="D3779" s="136"/>
      <c r="E3779" s="128"/>
      <c r="F3779" s="127" t="s">
        <v>33</v>
      </c>
      <c r="G3779" s="128"/>
      <c r="H3779" s="127">
        <v>1300</v>
      </c>
      <c r="I3779" s="132">
        <f t="shared" si="238"/>
        <v>1170</v>
      </c>
      <c r="J3779" s="132">
        <f t="shared" si="240"/>
        <v>1040</v>
      </c>
    </row>
    <row r="3780" s="9" customFormat="true" spans="1:10">
      <c r="A3780" s="127" t="s">
        <v>72</v>
      </c>
      <c r="B3780" s="128" t="s">
        <v>6546</v>
      </c>
      <c r="C3780" s="146" t="s">
        <v>6547</v>
      </c>
      <c r="D3780" s="128"/>
      <c r="E3780" s="128"/>
      <c r="F3780" s="127" t="s">
        <v>33</v>
      </c>
      <c r="G3780" s="128"/>
      <c r="H3780" s="127">
        <v>1300</v>
      </c>
      <c r="I3780" s="132">
        <f t="shared" si="238"/>
        <v>1170</v>
      </c>
      <c r="J3780" s="132">
        <f t="shared" si="240"/>
        <v>1040</v>
      </c>
    </row>
    <row r="3781" s="9" customFormat="true" spans="1:10">
      <c r="A3781" s="127" t="s">
        <v>72</v>
      </c>
      <c r="B3781" s="128">
        <v>331522011</v>
      </c>
      <c r="C3781" s="129" t="s">
        <v>6548</v>
      </c>
      <c r="D3781" s="128"/>
      <c r="E3781" s="128"/>
      <c r="F3781" s="127" t="s">
        <v>33</v>
      </c>
      <c r="G3781" s="128"/>
      <c r="H3781" s="127">
        <v>1805</v>
      </c>
      <c r="I3781" s="132">
        <f t="shared" si="238"/>
        <v>1624.5</v>
      </c>
      <c r="J3781" s="132">
        <f t="shared" si="240"/>
        <v>1444</v>
      </c>
    </row>
    <row r="3782" s="9" customFormat="true" spans="1:10">
      <c r="A3782" s="127" t="s">
        <v>72</v>
      </c>
      <c r="B3782" s="128">
        <v>331522012</v>
      </c>
      <c r="C3782" s="129" t="s">
        <v>6549</v>
      </c>
      <c r="D3782" s="128"/>
      <c r="E3782" s="128"/>
      <c r="F3782" s="127" t="s">
        <v>33</v>
      </c>
      <c r="G3782" s="128"/>
      <c r="H3782" s="127">
        <v>900</v>
      </c>
      <c r="I3782" s="132">
        <f t="shared" si="238"/>
        <v>810</v>
      </c>
      <c r="J3782" s="132">
        <f t="shared" si="240"/>
        <v>720</v>
      </c>
    </row>
    <row r="3783" s="9" customFormat="true" spans="1:10">
      <c r="A3783" s="127" t="s">
        <v>72</v>
      </c>
      <c r="B3783" s="128">
        <v>331522013</v>
      </c>
      <c r="C3783" s="129" t="s">
        <v>6550</v>
      </c>
      <c r="D3783" s="128"/>
      <c r="E3783" s="128"/>
      <c r="F3783" s="127" t="s">
        <v>33</v>
      </c>
      <c r="G3783" s="128"/>
      <c r="H3783" s="127">
        <v>800</v>
      </c>
      <c r="I3783" s="132">
        <f t="shared" si="238"/>
        <v>720</v>
      </c>
      <c r="J3783" s="132">
        <f t="shared" si="240"/>
        <v>640</v>
      </c>
    </row>
    <row r="3784" s="9" customFormat="true" spans="1:10">
      <c r="A3784" s="127" t="s">
        <v>72</v>
      </c>
      <c r="B3784" s="128">
        <v>331522014</v>
      </c>
      <c r="C3784" s="129" t="s">
        <v>6551</v>
      </c>
      <c r="D3784" s="128"/>
      <c r="E3784" s="128"/>
      <c r="F3784" s="127" t="s">
        <v>33</v>
      </c>
      <c r="G3784" s="128"/>
      <c r="H3784" s="127">
        <v>836</v>
      </c>
      <c r="I3784" s="132">
        <f t="shared" si="238"/>
        <v>752.4</v>
      </c>
      <c r="J3784" s="132">
        <f t="shared" si="240"/>
        <v>668.8</v>
      </c>
    </row>
    <row r="3785" s="9" customFormat="true" spans="1:10">
      <c r="A3785" s="127" t="s">
        <v>72</v>
      </c>
      <c r="B3785" s="128">
        <v>331522015</v>
      </c>
      <c r="C3785" s="129" t="s">
        <v>6552</v>
      </c>
      <c r="D3785" s="128"/>
      <c r="E3785" s="128"/>
      <c r="F3785" s="127" t="s">
        <v>33</v>
      </c>
      <c r="G3785" s="128"/>
      <c r="H3785" s="127">
        <v>760</v>
      </c>
      <c r="I3785" s="132">
        <f t="shared" si="238"/>
        <v>684</v>
      </c>
      <c r="J3785" s="132">
        <f t="shared" si="240"/>
        <v>608</v>
      </c>
    </row>
    <row r="3786" s="9" customFormat="true" spans="1:10">
      <c r="A3786" s="127" t="s">
        <v>72</v>
      </c>
      <c r="B3786" s="128">
        <v>331522016</v>
      </c>
      <c r="C3786" s="129" t="s">
        <v>6553</v>
      </c>
      <c r="D3786" s="128"/>
      <c r="E3786" s="128"/>
      <c r="F3786" s="127" t="s">
        <v>33</v>
      </c>
      <c r="G3786" s="128"/>
      <c r="H3786" s="127">
        <v>1260</v>
      </c>
      <c r="I3786" s="132">
        <f t="shared" si="238"/>
        <v>1134</v>
      </c>
      <c r="J3786" s="121">
        <v>1008</v>
      </c>
    </row>
    <row r="3787" s="9" customFormat="true" spans="1:10">
      <c r="A3787" s="127" t="s">
        <v>72</v>
      </c>
      <c r="B3787" s="128" t="s">
        <v>6554</v>
      </c>
      <c r="C3787" s="129" t="s">
        <v>6555</v>
      </c>
      <c r="D3787" s="128"/>
      <c r="E3787" s="128"/>
      <c r="F3787" s="127" t="s">
        <v>33</v>
      </c>
      <c r="G3787" s="128"/>
      <c r="H3787" s="127">
        <v>1535</v>
      </c>
      <c r="I3787" s="132">
        <f t="shared" si="238"/>
        <v>1381.5</v>
      </c>
      <c r="J3787" s="132">
        <f t="shared" ref="J3787:J3790" si="241">H3787*0.8</f>
        <v>1228</v>
      </c>
    </row>
    <row r="3788" s="9" customFormat="true" ht="28.5" spans="1:10">
      <c r="A3788" s="127" t="s">
        <v>72</v>
      </c>
      <c r="B3788" s="128" t="s">
        <v>6556</v>
      </c>
      <c r="C3788" s="129" t="s">
        <v>6557</v>
      </c>
      <c r="D3788" s="128" t="s">
        <v>6558</v>
      </c>
      <c r="E3788" s="128"/>
      <c r="F3788" s="127" t="s">
        <v>33</v>
      </c>
      <c r="G3788" s="128"/>
      <c r="H3788" s="127">
        <v>1116</v>
      </c>
      <c r="I3788" s="132">
        <f t="shared" si="238"/>
        <v>1004.4</v>
      </c>
      <c r="J3788" s="132">
        <f t="shared" si="241"/>
        <v>892.8</v>
      </c>
    </row>
    <row r="3789" s="8" customFormat="true" ht="28.5" spans="1:10">
      <c r="A3789" s="121" t="s">
        <v>72</v>
      </c>
      <c r="B3789" s="186" t="s">
        <v>6559</v>
      </c>
      <c r="C3789" s="146" t="s">
        <v>6560</v>
      </c>
      <c r="D3789" s="147" t="s">
        <v>6561</v>
      </c>
      <c r="E3789" s="147"/>
      <c r="F3789" s="121" t="s">
        <v>33</v>
      </c>
      <c r="G3789" s="147"/>
      <c r="H3789" s="121">
        <v>2961</v>
      </c>
      <c r="I3789" s="132">
        <v>2664.9</v>
      </c>
      <c r="J3789" s="132">
        <v>2368.8</v>
      </c>
    </row>
    <row r="3790" s="9" customFormat="true" spans="1:10">
      <c r="A3790" s="121" t="s">
        <v>72</v>
      </c>
      <c r="B3790" s="186" t="s">
        <v>6562</v>
      </c>
      <c r="C3790" s="146" t="s">
        <v>6563</v>
      </c>
      <c r="D3790" s="145"/>
      <c r="E3790" s="147"/>
      <c r="F3790" s="121" t="s">
        <v>33</v>
      </c>
      <c r="G3790" s="147"/>
      <c r="H3790" s="121">
        <v>2961</v>
      </c>
      <c r="I3790" s="132">
        <f t="shared" ref="I3790:I3792" si="242">H3790*0.9</f>
        <v>2664.9</v>
      </c>
      <c r="J3790" s="132">
        <f t="shared" si="241"/>
        <v>2368.8</v>
      </c>
    </row>
    <row r="3791" s="9" customFormat="true" ht="28.5" spans="1:10">
      <c r="A3791" s="30" t="s">
        <v>72</v>
      </c>
      <c r="B3791" s="31" t="s">
        <v>6564</v>
      </c>
      <c r="C3791" s="32" t="s">
        <v>6565</v>
      </c>
      <c r="D3791" s="33" t="s">
        <v>6566</v>
      </c>
      <c r="E3791" s="33"/>
      <c r="F3791" s="30" t="s">
        <v>6347</v>
      </c>
      <c r="G3791" s="35"/>
      <c r="H3791" s="36">
        <v>2300</v>
      </c>
      <c r="I3791" s="47">
        <f t="shared" si="242"/>
        <v>2070</v>
      </c>
      <c r="J3791" s="47">
        <f>0.8*H3791</f>
        <v>1840</v>
      </c>
    </row>
    <row r="3792" s="9" customFormat="true" ht="28.5" spans="1:10">
      <c r="A3792" s="30" t="s">
        <v>72</v>
      </c>
      <c r="B3792" s="177" t="s">
        <v>6567</v>
      </c>
      <c r="C3792" s="32" t="s">
        <v>6568</v>
      </c>
      <c r="D3792" s="33" t="s">
        <v>6569</v>
      </c>
      <c r="E3792" s="178"/>
      <c r="F3792" s="137" t="s">
        <v>6152</v>
      </c>
      <c r="G3792" s="66"/>
      <c r="H3792" s="36">
        <v>3480</v>
      </c>
      <c r="I3792" s="47">
        <f t="shared" si="242"/>
        <v>3132</v>
      </c>
      <c r="J3792" s="47">
        <f>0.8*H3792</f>
        <v>2784</v>
      </c>
    </row>
    <row r="3793" s="9" customFormat="true" spans="1:10">
      <c r="A3793" s="127"/>
      <c r="B3793" s="128">
        <v>331523</v>
      </c>
      <c r="C3793" s="129" t="s">
        <v>6570</v>
      </c>
      <c r="D3793" s="128"/>
      <c r="E3793" s="128"/>
      <c r="F3793" s="127"/>
      <c r="G3793" s="128"/>
      <c r="H3793" s="127"/>
      <c r="I3793" s="132"/>
      <c r="J3793" s="132"/>
    </row>
    <row r="3794" s="9" customFormat="true" spans="1:10">
      <c r="A3794" s="127" t="s">
        <v>20</v>
      </c>
      <c r="B3794" s="128">
        <v>331523001</v>
      </c>
      <c r="C3794" s="129" t="s">
        <v>6571</v>
      </c>
      <c r="D3794" s="128"/>
      <c r="E3794" s="128"/>
      <c r="F3794" s="127" t="s">
        <v>33</v>
      </c>
      <c r="G3794" s="128"/>
      <c r="H3794" s="143">
        <v>235</v>
      </c>
      <c r="I3794" s="144">
        <v>211.5</v>
      </c>
      <c r="J3794" s="144">
        <v>188</v>
      </c>
    </row>
    <row r="3795" s="9" customFormat="true" spans="1:10">
      <c r="A3795" s="127" t="s">
        <v>20</v>
      </c>
      <c r="B3795" s="128">
        <v>331523002</v>
      </c>
      <c r="C3795" s="129" t="s">
        <v>6572</v>
      </c>
      <c r="D3795" s="128"/>
      <c r="E3795" s="128"/>
      <c r="F3795" s="127" t="s">
        <v>33</v>
      </c>
      <c r="G3795" s="128"/>
      <c r="H3795" s="127">
        <v>126</v>
      </c>
      <c r="I3795" s="132">
        <f t="shared" ref="I3793:I3805" si="243">H3795*0.9</f>
        <v>113.4</v>
      </c>
      <c r="J3795" s="121">
        <v>100.8</v>
      </c>
    </row>
    <row r="3796" s="9" customFormat="true" spans="1:10">
      <c r="A3796" s="127" t="s">
        <v>72</v>
      </c>
      <c r="B3796" s="128">
        <v>331523003</v>
      </c>
      <c r="C3796" s="129" t="s">
        <v>6573</v>
      </c>
      <c r="D3796" s="128"/>
      <c r="E3796" s="128" t="s">
        <v>2938</v>
      </c>
      <c r="F3796" s="127" t="s">
        <v>33</v>
      </c>
      <c r="G3796" s="128"/>
      <c r="H3796" s="127">
        <v>252</v>
      </c>
      <c r="I3796" s="132">
        <f t="shared" si="243"/>
        <v>226.8</v>
      </c>
      <c r="J3796" s="121">
        <v>201.6</v>
      </c>
    </row>
    <row r="3797" s="9" customFormat="true" spans="1:10">
      <c r="A3797" s="127" t="s">
        <v>72</v>
      </c>
      <c r="B3797" s="128">
        <v>331523004</v>
      </c>
      <c r="C3797" s="129" t="s">
        <v>6574</v>
      </c>
      <c r="D3797" s="128"/>
      <c r="E3797" s="128"/>
      <c r="F3797" s="127" t="s">
        <v>33</v>
      </c>
      <c r="G3797" s="128"/>
      <c r="H3797" s="127">
        <v>295</v>
      </c>
      <c r="I3797" s="132">
        <f t="shared" si="243"/>
        <v>265.5</v>
      </c>
      <c r="J3797" s="132">
        <f t="shared" ref="J3797:J3799" si="244">H3797*0.8</f>
        <v>236</v>
      </c>
    </row>
    <row r="3798" s="9" customFormat="true" spans="1:10">
      <c r="A3798" s="127" t="s">
        <v>72</v>
      </c>
      <c r="B3798" s="128">
        <v>331523005</v>
      </c>
      <c r="C3798" s="129" t="s">
        <v>6575</v>
      </c>
      <c r="D3798" s="128"/>
      <c r="E3798" s="128" t="s">
        <v>2938</v>
      </c>
      <c r="F3798" s="127" t="s">
        <v>33</v>
      </c>
      <c r="G3798" s="128"/>
      <c r="H3798" s="127">
        <v>500</v>
      </c>
      <c r="I3798" s="132">
        <f t="shared" si="243"/>
        <v>450</v>
      </c>
      <c r="J3798" s="132">
        <f t="shared" si="244"/>
        <v>400</v>
      </c>
    </row>
    <row r="3799" s="9" customFormat="true" spans="1:10">
      <c r="A3799" s="127" t="s">
        <v>20</v>
      </c>
      <c r="B3799" s="128">
        <v>331523006</v>
      </c>
      <c r="C3799" s="129" t="s">
        <v>6576</v>
      </c>
      <c r="D3799" s="128" t="s">
        <v>6577</v>
      </c>
      <c r="E3799" s="128"/>
      <c r="F3799" s="127" t="s">
        <v>33</v>
      </c>
      <c r="G3799" s="128"/>
      <c r="H3799" s="127">
        <v>522</v>
      </c>
      <c r="I3799" s="132">
        <f t="shared" si="243"/>
        <v>469.8</v>
      </c>
      <c r="J3799" s="132">
        <f t="shared" si="244"/>
        <v>417.6</v>
      </c>
    </row>
    <row r="3800" s="9" customFormat="true" ht="28.5" spans="1:10">
      <c r="A3800" s="127" t="s">
        <v>20</v>
      </c>
      <c r="B3800" s="128">
        <v>331523007</v>
      </c>
      <c r="C3800" s="129" t="s">
        <v>6578</v>
      </c>
      <c r="D3800" s="128" t="s">
        <v>6579</v>
      </c>
      <c r="E3800" s="128"/>
      <c r="F3800" s="127" t="s">
        <v>33</v>
      </c>
      <c r="G3800" s="128"/>
      <c r="H3800" s="127">
        <v>517</v>
      </c>
      <c r="I3800" s="132">
        <f t="shared" si="243"/>
        <v>465.3</v>
      </c>
      <c r="J3800" s="121">
        <v>413.6</v>
      </c>
    </row>
    <row r="3801" s="9" customFormat="true" spans="1:10">
      <c r="A3801" s="127" t="s">
        <v>20</v>
      </c>
      <c r="B3801" s="128">
        <v>331523008</v>
      </c>
      <c r="C3801" s="129" t="s">
        <v>6580</v>
      </c>
      <c r="D3801" s="128" t="s">
        <v>6581</v>
      </c>
      <c r="E3801" s="128"/>
      <c r="F3801" s="127" t="s">
        <v>33</v>
      </c>
      <c r="G3801" s="128"/>
      <c r="H3801" s="127">
        <v>428</v>
      </c>
      <c r="I3801" s="132">
        <f t="shared" si="243"/>
        <v>385.2</v>
      </c>
      <c r="J3801" s="121">
        <v>342.4</v>
      </c>
    </row>
    <row r="3802" s="9" customFormat="true" ht="28.5" spans="1:10">
      <c r="A3802" s="127" t="s">
        <v>20</v>
      </c>
      <c r="B3802" s="128">
        <v>331523009</v>
      </c>
      <c r="C3802" s="129" t="s">
        <v>6582</v>
      </c>
      <c r="D3802" s="128" t="s">
        <v>6583</v>
      </c>
      <c r="E3802" s="128"/>
      <c r="F3802" s="127" t="s">
        <v>33</v>
      </c>
      <c r="G3802" s="128"/>
      <c r="H3802" s="127">
        <v>315</v>
      </c>
      <c r="I3802" s="132">
        <f t="shared" si="243"/>
        <v>283.5</v>
      </c>
      <c r="J3802" s="121">
        <v>252</v>
      </c>
    </row>
    <row r="3803" s="9" customFormat="true" spans="1:10">
      <c r="A3803" s="127" t="s">
        <v>20</v>
      </c>
      <c r="B3803" s="128">
        <v>331523010</v>
      </c>
      <c r="C3803" s="129" t="s">
        <v>6584</v>
      </c>
      <c r="D3803" s="128"/>
      <c r="E3803" s="128"/>
      <c r="F3803" s="127" t="s">
        <v>33</v>
      </c>
      <c r="G3803" s="128"/>
      <c r="H3803" s="127">
        <v>44</v>
      </c>
      <c r="I3803" s="132">
        <f t="shared" si="243"/>
        <v>39.6</v>
      </c>
      <c r="J3803" s="121">
        <v>35.2</v>
      </c>
    </row>
    <row r="3804" s="9" customFormat="true" spans="1:10">
      <c r="A3804" s="127" t="s">
        <v>20</v>
      </c>
      <c r="B3804" s="128">
        <v>331523011</v>
      </c>
      <c r="C3804" s="129" t="s">
        <v>6585</v>
      </c>
      <c r="D3804" s="128"/>
      <c r="E3804" s="128"/>
      <c r="F3804" s="127" t="s">
        <v>360</v>
      </c>
      <c r="G3804" s="128"/>
      <c r="H3804" s="143">
        <v>46</v>
      </c>
      <c r="I3804" s="144">
        <v>41.4</v>
      </c>
      <c r="J3804" s="144">
        <v>36.8</v>
      </c>
    </row>
    <row r="3805" s="9" customFormat="true" spans="1:10">
      <c r="A3805" s="127" t="s">
        <v>72</v>
      </c>
      <c r="B3805" s="128">
        <v>331523012</v>
      </c>
      <c r="C3805" s="129" t="s">
        <v>6586</v>
      </c>
      <c r="D3805" s="128"/>
      <c r="E3805" s="128"/>
      <c r="F3805" s="127" t="s">
        <v>33</v>
      </c>
      <c r="G3805" s="128"/>
      <c r="H3805" s="127">
        <v>180</v>
      </c>
      <c r="I3805" s="132">
        <f t="shared" si="243"/>
        <v>162</v>
      </c>
      <c r="J3805" s="132">
        <f>H3805*0.8</f>
        <v>144</v>
      </c>
    </row>
    <row r="3806" s="9" customFormat="true" ht="28.5" spans="1:10">
      <c r="A3806" s="127"/>
      <c r="B3806" s="128">
        <v>331601</v>
      </c>
      <c r="C3806" s="129" t="s">
        <v>6587</v>
      </c>
      <c r="D3806" s="128"/>
      <c r="E3806" s="128" t="s">
        <v>6588</v>
      </c>
      <c r="F3806" s="127"/>
      <c r="G3806" s="128"/>
      <c r="H3806" s="127"/>
      <c r="I3806" s="132"/>
      <c r="J3806" s="132"/>
    </row>
    <row r="3807" s="9" customFormat="true" spans="1:10">
      <c r="A3807" s="127" t="s">
        <v>72</v>
      </c>
      <c r="B3807" s="128">
        <v>331601001</v>
      </c>
      <c r="C3807" s="129" t="s">
        <v>6589</v>
      </c>
      <c r="D3807" s="128" t="s">
        <v>3999</v>
      </c>
      <c r="E3807" s="128"/>
      <c r="F3807" s="127" t="s">
        <v>33</v>
      </c>
      <c r="G3807" s="136"/>
      <c r="H3807" s="127">
        <v>50</v>
      </c>
      <c r="I3807" s="132">
        <f t="shared" ref="I3807:I3814" si="245">H3807*0.9</f>
        <v>45</v>
      </c>
      <c r="J3807" s="132">
        <f t="shared" ref="J3807:J3814" si="246">H3807*0.8</f>
        <v>40</v>
      </c>
    </row>
    <row r="3808" s="9" customFormat="true" spans="1:10">
      <c r="A3808" s="127" t="s">
        <v>72</v>
      </c>
      <c r="B3808" s="128" t="s">
        <v>6590</v>
      </c>
      <c r="C3808" s="146" t="s">
        <v>6591</v>
      </c>
      <c r="D3808" s="128" t="s">
        <v>3999</v>
      </c>
      <c r="E3808" s="128"/>
      <c r="F3808" s="127" t="s">
        <v>33</v>
      </c>
      <c r="G3808" s="128"/>
      <c r="H3808" s="127">
        <v>65</v>
      </c>
      <c r="I3808" s="132">
        <f t="shared" si="245"/>
        <v>58.5</v>
      </c>
      <c r="J3808" s="132">
        <f t="shared" si="246"/>
        <v>52</v>
      </c>
    </row>
    <row r="3809" s="9" customFormat="true" spans="1:10">
      <c r="A3809" s="127" t="s">
        <v>72</v>
      </c>
      <c r="B3809" s="128">
        <v>331601007</v>
      </c>
      <c r="C3809" s="129" t="s">
        <v>6592</v>
      </c>
      <c r="D3809" s="128" t="s">
        <v>6593</v>
      </c>
      <c r="E3809" s="128" t="s">
        <v>6594</v>
      </c>
      <c r="F3809" s="127" t="s">
        <v>364</v>
      </c>
      <c r="G3809" s="128"/>
      <c r="H3809" s="127">
        <v>1200</v>
      </c>
      <c r="I3809" s="132">
        <f t="shared" si="245"/>
        <v>1080</v>
      </c>
      <c r="J3809" s="132">
        <f t="shared" si="246"/>
        <v>960</v>
      </c>
    </row>
    <row r="3810" s="9" customFormat="true" spans="1:10">
      <c r="A3810" s="127" t="s">
        <v>72</v>
      </c>
      <c r="B3810" s="128">
        <v>331601009</v>
      </c>
      <c r="C3810" s="129" t="s">
        <v>6595</v>
      </c>
      <c r="D3810" s="128" t="s">
        <v>6596</v>
      </c>
      <c r="E3810" s="128" t="s">
        <v>6594</v>
      </c>
      <c r="F3810" s="127" t="s">
        <v>364</v>
      </c>
      <c r="G3810" s="128"/>
      <c r="H3810" s="127">
        <v>2000</v>
      </c>
      <c r="I3810" s="132">
        <f t="shared" si="245"/>
        <v>1800</v>
      </c>
      <c r="J3810" s="132">
        <f t="shared" si="246"/>
        <v>1600</v>
      </c>
    </row>
    <row r="3811" s="9" customFormat="true" ht="28.5" spans="1:10">
      <c r="A3811" s="127" t="s">
        <v>72</v>
      </c>
      <c r="B3811" s="128" t="s">
        <v>6597</v>
      </c>
      <c r="C3811" s="146" t="s">
        <v>6598</v>
      </c>
      <c r="D3811" s="128"/>
      <c r="E3811" s="128" t="s">
        <v>6594</v>
      </c>
      <c r="F3811" s="127" t="s">
        <v>364</v>
      </c>
      <c r="G3811" s="128"/>
      <c r="H3811" s="127">
        <v>2000</v>
      </c>
      <c r="I3811" s="132">
        <f t="shared" si="245"/>
        <v>1800</v>
      </c>
      <c r="J3811" s="132">
        <f t="shared" si="246"/>
        <v>1600</v>
      </c>
    </row>
    <row r="3812" s="9" customFormat="true" spans="1:10">
      <c r="A3812" s="127" t="s">
        <v>72</v>
      </c>
      <c r="B3812" s="128" t="s">
        <v>6599</v>
      </c>
      <c r="C3812" s="146" t="s">
        <v>6600</v>
      </c>
      <c r="D3812" s="128"/>
      <c r="E3812" s="128" t="s">
        <v>6594</v>
      </c>
      <c r="F3812" s="127" t="s">
        <v>364</v>
      </c>
      <c r="G3812" s="128"/>
      <c r="H3812" s="127">
        <v>2000</v>
      </c>
      <c r="I3812" s="132">
        <f t="shared" si="245"/>
        <v>1800</v>
      </c>
      <c r="J3812" s="132">
        <f t="shared" si="246"/>
        <v>1600</v>
      </c>
    </row>
    <row r="3813" s="9" customFormat="true" spans="1:10">
      <c r="A3813" s="127" t="s">
        <v>72</v>
      </c>
      <c r="B3813" s="128">
        <v>331601010</v>
      </c>
      <c r="C3813" s="129" t="s">
        <v>6601</v>
      </c>
      <c r="D3813" s="128" t="s">
        <v>6602</v>
      </c>
      <c r="E3813" s="128"/>
      <c r="F3813" s="127" t="s">
        <v>364</v>
      </c>
      <c r="G3813" s="128"/>
      <c r="H3813" s="127">
        <v>800</v>
      </c>
      <c r="I3813" s="132">
        <f t="shared" si="245"/>
        <v>720</v>
      </c>
      <c r="J3813" s="132">
        <f t="shared" si="246"/>
        <v>640</v>
      </c>
    </row>
    <row r="3814" s="8" customFormat="true" ht="28.5" spans="1:10">
      <c r="A3814" s="148" t="s">
        <v>72</v>
      </c>
      <c r="B3814" s="186" t="s">
        <v>6603</v>
      </c>
      <c r="C3814" s="150" t="s">
        <v>6604</v>
      </c>
      <c r="D3814" s="147" t="s">
        <v>6605</v>
      </c>
      <c r="E3814" s="152"/>
      <c r="F3814" s="148" t="s">
        <v>33</v>
      </c>
      <c r="G3814" s="145"/>
      <c r="H3814" s="132">
        <v>3109</v>
      </c>
      <c r="I3814" s="132">
        <f t="shared" si="245"/>
        <v>2798.1</v>
      </c>
      <c r="J3814" s="132">
        <f t="shared" si="246"/>
        <v>2487.2</v>
      </c>
    </row>
    <row r="3815" s="9" customFormat="true" ht="28.5" spans="1:10">
      <c r="A3815" s="127" t="s">
        <v>72</v>
      </c>
      <c r="B3815" s="128">
        <v>331602001</v>
      </c>
      <c r="C3815" s="129" t="s">
        <v>6606</v>
      </c>
      <c r="D3815" s="128" t="s">
        <v>6607</v>
      </c>
      <c r="E3815" s="128"/>
      <c r="F3815" s="127" t="s">
        <v>33</v>
      </c>
      <c r="G3815" s="128"/>
      <c r="H3815" s="143">
        <v>234</v>
      </c>
      <c r="I3815" s="144">
        <v>210.6</v>
      </c>
      <c r="J3815" s="144">
        <v>187.2</v>
      </c>
    </row>
    <row r="3816" s="9" customFormat="true" spans="1:10">
      <c r="A3816" s="127" t="s">
        <v>72</v>
      </c>
      <c r="B3816" s="128" t="s">
        <v>6608</v>
      </c>
      <c r="C3816" s="146" t="s">
        <v>6609</v>
      </c>
      <c r="D3816" s="128"/>
      <c r="E3816" s="128"/>
      <c r="F3816" s="127" t="s">
        <v>33</v>
      </c>
      <c r="G3816" s="128"/>
      <c r="H3816" s="143">
        <v>247</v>
      </c>
      <c r="I3816" s="144">
        <v>222.3</v>
      </c>
      <c r="J3816" s="144">
        <v>197.6</v>
      </c>
    </row>
    <row r="3817" s="9" customFormat="true" spans="1:10">
      <c r="A3817" s="127" t="s">
        <v>72</v>
      </c>
      <c r="B3817" s="128">
        <v>331602009</v>
      </c>
      <c r="C3817" s="129" t="s">
        <v>6610</v>
      </c>
      <c r="D3817" s="128" t="s">
        <v>6611</v>
      </c>
      <c r="E3817" s="128"/>
      <c r="F3817" s="127" t="s">
        <v>33</v>
      </c>
      <c r="G3817" s="128"/>
      <c r="H3817" s="127">
        <v>1000</v>
      </c>
      <c r="I3817" s="132">
        <f t="shared" ref="I3817:I3832" si="247">H3817*0.9</f>
        <v>900</v>
      </c>
      <c r="J3817" s="132">
        <f>H3817*0.8</f>
        <v>800</v>
      </c>
    </row>
    <row r="3818" s="9" customFormat="true" spans="1:10">
      <c r="A3818" s="127" t="s">
        <v>72</v>
      </c>
      <c r="B3818" s="128">
        <v>331602010</v>
      </c>
      <c r="C3818" s="129" t="s">
        <v>6612</v>
      </c>
      <c r="D3818" s="128" t="s">
        <v>6613</v>
      </c>
      <c r="E3818" s="128" t="s">
        <v>6614</v>
      </c>
      <c r="F3818" s="127" t="s">
        <v>33</v>
      </c>
      <c r="G3818" s="128"/>
      <c r="H3818" s="127">
        <v>475</v>
      </c>
      <c r="I3818" s="132">
        <f t="shared" si="247"/>
        <v>427.5</v>
      </c>
      <c r="J3818" s="132">
        <f>H3818*0.8</f>
        <v>380</v>
      </c>
    </row>
    <row r="3819" s="9" customFormat="true" ht="28.5" spans="1:10">
      <c r="A3819" s="127" t="s">
        <v>72</v>
      </c>
      <c r="B3819" s="128">
        <v>331602012</v>
      </c>
      <c r="C3819" s="129" t="s">
        <v>6615</v>
      </c>
      <c r="D3819" s="128"/>
      <c r="E3819" s="128"/>
      <c r="F3819" s="127" t="s">
        <v>33</v>
      </c>
      <c r="G3819" s="147" t="s">
        <v>3917</v>
      </c>
      <c r="H3819" s="121">
        <v>978</v>
      </c>
      <c r="I3819" s="132">
        <f t="shared" si="247"/>
        <v>880.2</v>
      </c>
      <c r="J3819" s="132">
        <f>H3819*0.8</f>
        <v>782.4</v>
      </c>
    </row>
    <row r="3820" s="9" customFormat="true" ht="28.5" spans="1:10">
      <c r="A3820" s="127" t="s">
        <v>72</v>
      </c>
      <c r="B3820" s="128">
        <v>331603003</v>
      </c>
      <c r="C3820" s="129" t="s">
        <v>6616</v>
      </c>
      <c r="D3820" s="128" t="s">
        <v>6617</v>
      </c>
      <c r="E3820" s="128"/>
      <c r="F3820" s="127" t="s">
        <v>360</v>
      </c>
      <c r="G3820" s="128"/>
      <c r="H3820" s="127">
        <v>475</v>
      </c>
      <c r="I3820" s="132">
        <f t="shared" si="247"/>
        <v>427.5</v>
      </c>
      <c r="J3820" s="132">
        <f t="shared" ref="J3820:J3832" si="248">H3820*0.8</f>
        <v>380</v>
      </c>
    </row>
    <row r="3821" s="9" customFormat="true" ht="28.5" spans="1:10">
      <c r="A3821" s="127" t="s">
        <v>72</v>
      </c>
      <c r="B3821" s="128">
        <v>331603004</v>
      </c>
      <c r="C3821" s="129" t="s">
        <v>6618</v>
      </c>
      <c r="D3821" s="128" t="s">
        <v>6617</v>
      </c>
      <c r="E3821" s="128"/>
      <c r="F3821" s="127" t="s">
        <v>360</v>
      </c>
      <c r="G3821" s="147" t="s">
        <v>3917</v>
      </c>
      <c r="H3821" s="121">
        <v>570</v>
      </c>
      <c r="I3821" s="132">
        <f t="shared" si="247"/>
        <v>513</v>
      </c>
      <c r="J3821" s="132">
        <f t="shared" si="248"/>
        <v>456</v>
      </c>
    </row>
    <row r="3822" s="9" customFormat="true" spans="1:10">
      <c r="A3822" s="127" t="s">
        <v>72</v>
      </c>
      <c r="B3822" s="128">
        <v>331603005</v>
      </c>
      <c r="C3822" s="129" t="s">
        <v>6619</v>
      </c>
      <c r="D3822" s="128"/>
      <c r="E3822" s="128"/>
      <c r="F3822" s="127" t="s">
        <v>33</v>
      </c>
      <c r="G3822" s="128"/>
      <c r="H3822" s="127">
        <v>570</v>
      </c>
      <c r="I3822" s="132">
        <f t="shared" si="247"/>
        <v>513</v>
      </c>
      <c r="J3822" s="132">
        <f t="shared" si="248"/>
        <v>456</v>
      </c>
    </row>
    <row r="3823" s="9" customFormat="true" spans="1:10">
      <c r="A3823" s="127" t="s">
        <v>72</v>
      </c>
      <c r="B3823" s="128">
        <v>331603006</v>
      </c>
      <c r="C3823" s="129" t="s">
        <v>6620</v>
      </c>
      <c r="D3823" s="136"/>
      <c r="E3823" s="128"/>
      <c r="F3823" s="127" t="s">
        <v>6621</v>
      </c>
      <c r="G3823" s="128"/>
      <c r="H3823" s="127">
        <v>1140</v>
      </c>
      <c r="I3823" s="132">
        <f t="shared" si="247"/>
        <v>1026</v>
      </c>
      <c r="J3823" s="132">
        <f t="shared" si="248"/>
        <v>912</v>
      </c>
    </row>
    <row r="3824" s="9" customFormat="true" spans="1:10">
      <c r="A3824" s="127" t="s">
        <v>72</v>
      </c>
      <c r="B3824" s="128" t="s">
        <v>6622</v>
      </c>
      <c r="C3824" s="146" t="s">
        <v>6623</v>
      </c>
      <c r="D3824" s="128"/>
      <c r="E3824" s="128"/>
      <c r="F3824" s="127" t="s">
        <v>6621</v>
      </c>
      <c r="G3824" s="128"/>
      <c r="H3824" s="127">
        <v>1140</v>
      </c>
      <c r="I3824" s="132">
        <f t="shared" si="247"/>
        <v>1026</v>
      </c>
      <c r="J3824" s="132">
        <f t="shared" si="248"/>
        <v>912</v>
      </c>
    </row>
    <row r="3825" s="9" customFormat="true" spans="1:10">
      <c r="A3825" s="127" t="s">
        <v>72</v>
      </c>
      <c r="B3825" s="128">
        <v>331603007</v>
      </c>
      <c r="C3825" s="129" t="s">
        <v>6624</v>
      </c>
      <c r="D3825" s="128"/>
      <c r="E3825" s="128"/>
      <c r="F3825" s="127" t="s">
        <v>33</v>
      </c>
      <c r="G3825" s="128"/>
      <c r="H3825" s="127">
        <v>570</v>
      </c>
      <c r="I3825" s="132">
        <f t="shared" si="247"/>
        <v>513</v>
      </c>
      <c r="J3825" s="132">
        <f t="shared" si="248"/>
        <v>456</v>
      </c>
    </row>
    <row r="3826" s="9" customFormat="true" spans="1:10">
      <c r="A3826" s="127" t="s">
        <v>72</v>
      </c>
      <c r="B3826" s="128">
        <v>331603008</v>
      </c>
      <c r="C3826" s="129" t="s">
        <v>6625</v>
      </c>
      <c r="D3826" s="128"/>
      <c r="E3826" s="128"/>
      <c r="F3826" s="127" t="s">
        <v>33</v>
      </c>
      <c r="G3826" s="128"/>
      <c r="H3826" s="127">
        <v>285</v>
      </c>
      <c r="I3826" s="132">
        <f t="shared" si="247"/>
        <v>256.5</v>
      </c>
      <c r="J3826" s="132">
        <f t="shared" si="248"/>
        <v>228</v>
      </c>
    </row>
    <row r="3827" s="9" customFormat="true" spans="1:10">
      <c r="A3827" s="127" t="s">
        <v>72</v>
      </c>
      <c r="B3827" s="128">
        <v>331603034</v>
      </c>
      <c r="C3827" s="129" t="s">
        <v>6626</v>
      </c>
      <c r="D3827" s="136"/>
      <c r="E3827" s="128"/>
      <c r="F3827" s="127" t="s">
        <v>6627</v>
      </c>
      <c r="G3827" s="128" t="s">
        <v>6628</v>
      </c>
      <c r="H3827" s="127">
        <v>570</v>
      </c>
      <c r="I3827" s="132">
        <f t="shared" si="247"/>
        <v>513</v>
      </c>
      <c r="J3827" s="132">
        <f t="shared" si="248"/>
        <v>456</v>
      </c>
    </row>
    <row r="3828" s="9" customFormat="true" spans="1:10">
      <c r="A3828" s="127" t="s">
        <v>72</v>
      </c>
      <c r="B3828" s="128" t="s">
        <v>6629</v>
      </c>
      <c r="C3828" s="129" t="s">
        <v>6630</v>
      </c>
      <c r="D3828" s="128"/>
      <c r="E3828" s="128"/>
      <c r="F3828" s="127" t="s">
        <v>6631</v>
      </c>
      <c r="G3828" s="128"/>
      <c r="H3828" s="127">
        <v>570</v>
      </c>
      <c r="I3828" s="132">
        <f t="shared" si="247"/>
        <v>513</v>
      </c>
      <c r="J3828" s="132">
        <f t="shared" si="248"/>
        <v>456</v>
      </c>
    </row>
    <row r="3829" s="9" customFormat="true" spans="1:10">
      <c r="A3829" s="127" t="s">
        <v>72</v>
      </c>
      <c r="B3829" s="128" t="s">
        <v>6632</v>
      </c>
      <c r="C3829" s="146" t="s">
        <v>6633</v>
      </c>
      <c r="D3829" s="128"/>
      <c r="E3829" s="128"/>
      <c r="F3829" s="127" t="s">
        <v>6627</v>
      </c>
      <c r="G3829" s="128"/>
      <c r="H3829" s="127">
        <v>570</v>
      </c>
      <c r="I3829" s="132">
        <f t="shared" si="247"/>
        <v>513</v>
      </c>
      <c r="J3829" s="132">
        <f t="shared" si="248"/>
        <v>456</v>
      </c>
    </row>
    <row r="3830" s="9" customFormat="true" spans="1:10">
      <c r="A3830" s="127" t="s">
        <v>72</v>
      </c>
      <c r="B3830" s="128" t="s">
        <v>6634</v>
      </c>
      <c r="C3830" s="146" t="s">
        <v>6635</v>
      </c>
      <c r="D3830" s="128"/>
      <c r="E3830" s="128"/>
      <c r="F3830" s="127" t="s">
        <v>6631</v>
      </c>
      <c r="G3830" s="128"/>
      <c r="H3830" s="127">
        <v>570</v>
      </c>
      <c r="I3830" s="132">
        <f t="shared" si="247"/>
        <v>513</v>
      </c>
      <c r="J3830" s="132">
        <f t="shared" si="248"/>
        <v>456</v>
      </c>
    </row>
    <row r="3831" s="9" customFormat="true" spans="1:10">
      <c r="A3831" s="127" t="s">
        <v>72</v>
      </c>
      <c r="B3831" s="128">
        <v>331603041</v>
      </c>
      <c r="C3831" s="129" t="s">
        <v>6636</v>
      </c>
      <c r="D3831" s="128"/>
      <c r="E3831" s="128"/>
      <c r="F3831" s="127" t="s">
        <v>360</v>
      </c>
      <c r="G3831" s="128"/>
      <c r="H3831" s="127">
        <v>1045</v>
      </c>
      <c r="I3831" s="132">
        <f t="shared" si="247"/>
        <v>940.5</v>
      </c>
      <c r="J3831" s="132">
        <f t="shared" si="248"/>
        <v>836</v>
      </c>
    </row>
    <row r="3832" s="9" customFormat="true" spans="1:10">
      <c r="A3832" s="127" t="s">
        <v>72</v>
      </c>
      <c r="B3832" s="128">
        <v>331603042</v>
      </c>
      <c r="C3832" s="129" t="s">
        <v>6637</v>
      </c>
      <c r="D3832" s="128"/>
      <c r="E3832" s="128"/>
      <c r="F3832" s="127" t="s">
        <v>360</v>
      </c>
      <c r="G3832" s="128"/>
      <c r="H3832" s="127">
        <v>475</v>
      </c>
      <c r="I3832" s="132">
        <f t="shared" si="247"/>
        <v>427.5</v>
      </c>
      <c r="J3832" s="132">
        <f t="shared" si="248"/>
        <v>380</v>
      </c>
    </row>
    <row r="3833" s="9" customFormat="true" spans="1:10">
      <c r="A3833" s="127" t="s">
        <v>72</v>
      </c>
      <c r="B3833" s="128">
        <v>331603043</v>
      </c>
      <c r="C3833" s="129" t="s">
        <v>6638</v>
      </c>
      <c r="D3833" s="75" t="s">
        <v>6639</v>
      </c>
      <c r="E3833" s="128" t="s">
        <v>6640</v>
      </c>
      <c r="F3833" s="127" t="s">
        <v>33</v>
      </c>
      <c r="G3833" s="128"/>
      <c r="H3833" s="143">
        <v>2763</v>
      </c>
      <c r="I3833" s="144">
        <v>2486.7</v>
      </c>
      <c r="J3833" s="144">
        <v>2210.4</v>
      </c>
    </row>
    <row r="3834" s="9" customFormat="true" spans="1:10">
      <c r="A3834" s="127" t="s">
        <v>72</v>
      </c>
      <c r="B3834" s="128">
        <v>331603044</v>
      </c>
      <c r="C3834" s="129" t="s">
        <v>6641</v>
      </c>
      <c r="D3834" s="128"/>
      <c r="E3834" s="128"/>
      <c r="F3834" s="127" t="s">
        <v>33</v>
      </c>
      <c r="G3834" s="128"/>
      <c r="H3834" s="127">
        <v>1520</v>
      </c>
      <c r="I3834" s="132">
        <f t="shared" ref="I3834:I3840" si="249">H3834*0.9</f>
        <v>1368</v>
      </c>
      <c r="J3834" s="132">
        <f>H3834*0.8</f>
        <v>1216</v>
      </c>
    </row>
    <row r="3835" s="8" customFormat="true" ht="42.75" spans="1:10">
      <c r="A3835" s="121" t="s">
        <v>72</v>
      </c>
      <c r="B3835" s="186" t="s">
        <v>6642</v>
      </c>
      <c r="C3835" s="146" t="s">
        <v>6643</v>
      </c>
      <c r="D3835" s="147" t="s">
        <v>6644</v>
      </c>
      <c r="E3835" s="147"/>
      <c r="F3835" s="121" t="s">
        <v>33</v>
      </c>
      <c r="G3835" s="147"/>
      <c r="H3835" s="121">
        <v>337</v>
      </c>
      <c r="I3835" s="132">
        <f t="shared" si="249"/>
        <v>303.3</v>
      </c>
      <c r="J3835" s="132">
        <f>H3835*0.8</f>
        <v>269.6</v>
      </c>
    </row>
    <row r="3836" s="9" customFormat="true" spans="1:10">
      <c r="A3836" s="127" t="s">
        <v>72</v>
      </c>
      <c r="B3836" s="128">
        <v>331604005</v>
      </c>
      <c r="C3836" s="129" t="s">
        <v>6645</v>
      </c>
      <c r="D3836" s="128" t="s">
        <v>6646</v>
      </c>
      <c r="E3836" s="128"/>
      <c r="F3836" s="127" t="s">
        <v>33</v>
      </c>
      <c r="G3836" s="128"/>
      <c r="H3836" s="127">
        <v>1100</v>
      </c>
      <c r="I3836" s="132">
        <f t="shared" si="249"/>
        <v>990</v>
      </c>
      <c r="J3836" s="132">
        <f>H3836*0.8</f>
        <v>880</v>
      </c>
    </row>
    <row r="3837" s="9" customFormat="true" spans="1:10">
      <c r="A3837" s="127" t="s">
        <v>72</v>
      </c>
      <c r="B3837" s="128">
        <v>331604006</v>
      </c>
      <c r="C3837" s="129" t="s">
        <v>6647</v>
      </c>
      <c r="D3837" s="128" t="s">
        <v>6648</v>
      </c>
      <c r="E3837" s="128"/>
      <c r="F3837" s="127" t="s">
        <v>6649</v>
      </c>
      <c r="G3837" s="128"/>
      <c r="H3837" s="127">
        <v>1016</v>
      </c>
      <c r="I3837" s="132">
        <f t="shared" si="249"/>
        <v>914.4</v>
      </c>
      <c r="J3837" s="132">
        <f>H3837*0.8</f>
        <v>812.8</v>
      </c>
    </row>
    <row r="3838" s="9" customFormat="true" spans="1:10">
      <c r="A3838" s="127" t="s">
        <v>72</v>
      </c>
      <c r="B3838" s="128">
        <v>331604013</v>
      </c>
      <c r="C3838" s="129" t="s">
        <v>6650</v>
      </c>
      <c r="D3838" s="128" t="s">
        <v>6651</v>
      </c>
      <c r="E3838" s="128" t="s">
        <v>6652</v>
      </c>
      <c r="F3838" s="127" t="s">
        <v>6649</v>
      </c>
      <c r="G3838" s="128"/>
      <c r="H3838" s="127">
        <v>1431</v>
      </c>
      <c r="I3838" s="132">
        <f t="shared" si="249"/>
        <v>1287.9</v>
      </c>
      <c r="J3838" s="132">
        <f>H3838*0.8</f>
        <v>1144.8</v>
      </c>
    </row>
    <row r="3839" s="9" customFormat="true" spans="1:10">
      <c r="A3839" s="127" t="s">
        <v>72</v>
      </c>
      <c r="B3839" s="128">
        <v>331604016</v>
      </c>
      <c r="C3839" s="129" t="s">
        <v>6653</v>
      </c>
      <c r="D3839" s="128"/>
      <c r="E3839" s="128"/>
      <c r="F3839" s="127" t="s">
        <v>33</v>
      </c>
      <c r="G3839" s="128"/>
      <c r="H3839" s="127">
        <v>718</v>
      </c>
      <c r="I3839" s="132">
        <f t="shared" si="249"/>
        <v>646.2</v>
      </c>
      <c r="J3839" s="121">
        <v>574.4</v>
      </c>
    </row>
    <row r="3840" s="9" customFormat="true" spans="1:10">
      <c r="A3840" s="127" t="s">
        <v>72</v>
      </c>
      <c r="B3840" s="128">
        <v>331604017</v>
      </c>
      <c r="C3840" s="129" t="s">
        <v>6654</v>
      </c>
      <c r="D3840" s="128" t="s">
        <v>6655</v>
      </c>
      <c r="E3840" s="128"/>
      <c r="F3840" s="127" t="s">
        <v>6649</v>
      </c>
      <c r="G3840" s="128"/>
      <c r="H3840" s="127">
        <v>1380</v>
      </c>
      <c r="I3840" s="132">
        <f t="shared" si="249"/>
        <v>1242</v>
      </c>
      <c r="J3840" s="132">
        <f>H3840*0.8</f>
        <v>1104</v>
      </c>
    </row>
    <row r="3841" s="9" customFormat="true" spans="1:10">
      <c r="A3841" s="58" t="s">
        <v>72</v>
      </c>
      <c r="B3841" s="52" t="s">
        <v>6656</v>
      </c>
      <c r="C3841" s="31" t="s">
        <v>6657</v>
      </c>
      <c r="D3841" s="52"/>
      <c r="E3841" s="52"/>
      <c r="F3841" s="58" t="s">
        <v>33</v>
      </c>
      <c r="G3841" s="52"/>
      <c r="H3841" s="127">
        <v>1980</v>
      </c>
      <c r="I3841" s="132">
        <v>1782</v>
      </c>
      <c r="J3841" s="132">
        <v>1584</v>
      </c>
    </row>
    <row r="3842" s="9" customFormat="true" spans="1:10">
      <c r="A3842" s="58" t="s">
        <v>72</v>
      </c>
      <c r="B3842" s="52" t="s">
        <v>6658</v>
      </c>
      <c r="C3842" s="31" t="s">
        <v>6659</v>
      </c>
      <c r="D3842" s="52"/>
      <c r="E3842" s="52"/>
      <c r="F3842" s="58" t="s">
        <v>33</v>
      </c>
      <c r="G3842" s="52"/>
      <c r="H3842" s="127">
        <v>1980</v>
      </c>
      <c r="I3842" s="132">
        <v>1782</v>
      </c>
      <c r="J3842" s="132">
        <v>1584</v>
      </c>
    </row>
    <row r="3843" s="9" customFormat="true" ht="49" customHeight="true" spans="1:10">
      <c r="A3843" s="168"/>
      <c r="B3843" s="163">
        <v>34</v>
      </c>
      <c r="C3843" s="164" t="s">
        <v>6660</v>
      </c>
      <c r="D3843" s="163"/>
      <c r="E3843" s="163"/>
      <c r="F3843" s="168"/>
      <c r="G3843" s="163"/>
      <c r="H3843" s="168"/>
      <c r="I3843" s="169"/>
      <c r="J3843" s="169"/>
    </row>
    <row r="3844" s="9" customFormat="true" ht="37" customHeight="true" spans="1:10">
      <c r="A3844" s="172" t="s">
        <v>6661</v>
      </c>
      <c r="B3844" s="172"/>
      <c r="C3844" s="172"/>
      <c r="D3844" s="172"/>
      <c r="E3844" s="172"/>
      <c r="F3844" s="172"/>
      <c r="G3844" s="172"/>
      <c r="H3844" s="172"/>
      <c r="I3844" s="172"/>
      <c r="J3844" s="175"/>
    </row>
    <row r="3845" s="9" customFormat="true" spans="1:10">
      <c r="A3845" s="127"/>
      <c r="B3845" s="128">
        <v>3401</v>
      </c>
      <c r="C3845" s="129" t="s">
        <v>6662</v>
      </c>
      <c r="D3845" s="128"/>
      <c r="E3845" s="128"/>
      <c r="F3845" s="127"/>
      <c r="G3845" s="128"/>
      <c r="H3845" s="127"/>
      <c r="I3845" s="132"/>
      <c r="J3845" s="132"/>
    </row>
    <row r="3846" s="9" customFormat="true" ht="42.75" spans="1:10">
      <c r="A3846" s="127" t="s">
        <v>20</v>
      </c>
      <c r="B3846" s="128">
        <v>340100001</v>
      </c>
      <c r="C3846" s="129" t="s">
        <v>6663</v>
      </c>
      <c r="D3846" s="128" t="s">
        <v>6664</v>
      </c>
      <c r="E3846" s="128"/>
      <c r="F3846" s="127" t="s">
        <v>6665</v>
      </c>
      <c r="G3846" s="128" t="s">
        <v>6666</v>
      </c>
      <c r="H3846" s="127">
        <v>12</v>
      </c>
      <c r="I3846" s="132">
        <f t="shared" ref="I3843:I3881" si="250">H3846*0.9</f>
        <v>10.8</v>
      </c>
      <c r="J3846" s="132">
        <f t="shared" ref="J3843:J3881" si="251">H3846*0.8</f>
        <v>9.6</v>
      </c>
    </row>
    <row r="3847" s="9" customFormat="true" ht="31.5" spans="1:10">
      <c r="A3847" s="127" t="s">
        <v>20</v>
      </c>
      <c r="B3847" s="128">
        <v>340100002</v>
      </c>
      <c r="C3847" s="97" t="s">
        <v>6667</v>
      </c>
      <c r="D3847" s="201" t="s">
        <v>6668</v>
      </c>
      <c r="E3847" s="128"/>
      <c r="F3847" s="127" t="s">
        <v>6665</v>
      </c>
      <c r="G3847" s="128"/>
      <c r="H3847" s="127">
        <v>11</v>
      </c>
      <c r="I3847" s="132">
        <f t="shared" si="250"/>
        <v>9.9</v>
      </c>
      <c r="J3847" s="132">
        <f t="shared" si="251"/>
        <v>8.8</v>
      </c>
    </row>
    <row r="3848" s="9" customFormat="true" spans="1:10">
      <c r="A3848" s="127" t="s">
        <v>20</v>
      </c>
      <c r="B3848" s="128">
        <v>340100003</v>
      </c>
      <c r="C3848" s="129" t="s">
        <v>6669</v>
      </c>
      <c r="D3848" s="128"/>
      <c r="E3848" s="128"/>
      <c r="F3848" s="127" t="s">
        <v>6665</v>
      </c>
      <c r="G3848" s="128"/>
      <c r="H3848" s="127">
        <v>11</v>
      </c>
      <c r="I3848" s="132">
        <f t="shared" si="250"/>
        <v>9.9</v>
      </c>
      <c r="J3848" s="132">
        <f t="shared" si="251"/>
        <v>8.8</v>
      </c>
    </row>
    <row r="3849" s="9" customFormat="true" ht="59" customHeight="true" spans="1:10">
      <c r="A3849" s="127" t="s">
        <v>20</v>
      </c>
      <c r="B3849" s="128">
        <v>340100004</v>
      </c>
      <c r="C3849" s="129" t="s">
        <v>6670</v>
      </c>
      <c r="D3849" s="128" t="s">
        <v>6671</v>
      </c>
      <c r="E3849" s="128"/>
      <c r="F3849" s="127" t="s">
        <v>6665</v>
      </c>
      <c r="G3849" s="128"/>
      <c r="H3849" s="127">
        <v>12</v>
      </c>
      <c r="I3849" s="132">
        <f t="shared" si="250"/>
        <v>10.8</v>
      </c>
      <c r="J3849" s="132">
        <f t="shared" si="251"/>
        <v>9.6</v>
      </c>
    </row>
    <row r="3850" s="9" customFormat="true" spans="1:10">
      <c r="A3850" s="127" t="s">
        <v>283</v>
      </c>
      <c r="B3850" s="128" t="s">
        <v>6672</v>
      </c>
      <c r="C3850" s="129" t="s">
        <v>6673</v>
      </c>
      <c r="D3850" s="128"/>
      <c r="E3850" s="128"/>
      <c r="F3850" s="127" t="s">
        <v>6665</v>
      </c>
      <c r="G3850" s="128"/>
      <c r="H3850" s="127">
        <v>12</v>
      </c>
      <c r="I3850" s="132">
        <f t="shared" si="250"/>
        <v>10.8</v>
      </c>
      <c r="J3850" s="132">
        <f t="shared" si="251"/>
        <v>9.6</v>
      </c>
    </row>
    <row r="3851" s="9" customFormat="true" spans="1:10">
      <c r="A3851" s="127" t="s">
        <v>20</v>
      </c>
      <c r="B3851" s="128">
        <v>340100005</v>
      </c>
      <c r="C3851" s="129" t="s">
        <v>6674</v>
      </c>
      <c r="D3851" s="128" t="s">
        <v>6675</v>
      </c>
      <c r="E3851" s="128"/>
      <c r="F3851" s="127" t="s">
        <v>6665</v>
      </c>
      <c r="G3851" s="128"/>
      <c r="H3851" s="127">
        <v>30</v>
      </c>
      <c r="I3851" s="132">
        <f t="shared" si="250"/>
        <v>27</v>
      </c>
      <c r="J3851" s="132">
        <f t="shared" si="251"/>
        <v>24</v>
      </c>
    </row>
    <row r="3852" s="9" customFormat="true" spans="1:10">
      <c r="A3852" s="127" t="s">
        <v>20</v>
      </c>
      <c r="B3852" s="128">
        <v>340100006</v>
      </c>
      <c r="C3852" s="129" t="s">
        <v>6676</v>
      </c>
      <c r="D3852" s="128" t="s">
        <v>6677</v>
      </c>
      <c r="E3852" s="128"/>
      <c r="F3852" s="127" t="s">
        <v>6665</v>
      </c>
      <c r="G3852" s="128"/>
      <c r="H3852" s="127">
        <v>14</v>
      </c>
      <c r="I3852" s="132">
        <f t="shared" si="250"/>
        <v>12.6</v>
      </c>
      <c r="J3852" s="132">
        <f t="shared" si="251"/>
        <v>11.2</v>
      </c>
    </row>
    <row r="3853" s="9" customFormat="true" ht="42.75" spans="1:10">
      <c r="A3853" s="127" t="s">
        <v>20</v>
      </c>
      <c r="B3853" s="128">
        <v>340100007</v>
      </c>
      <c r="C3853" s="129" t="s">
        <v>6678</v>
      </c>
      <c r="D3853" s="128" t="s">
        <v>6679</v>
      </c>
      <c r="E3853" s="128"/>
      <c r="F3853" s="127" t="s">
        <v>6680</v>
      </c>
      <c r="G3853" s="128"/>
      <c r="H3853" s="127">
        <v>30</v>
      </c>
      <c r="I3853" s="132">
        <f t="shared" si="250"/>
        <v>27</v>
      </c>
      <c r="J3853" s="132">
        <f t="shared" si="251"/>
        <v>24</v>
      </c>
    </row>
    <row r="3854" s="9" customFormat="true" ht="57" spans="1:10">
      <c r="A3854" s="127" t="s">
        <v>20</v>
      </c>
      <c r="B3854" s="128">
        <v>340100008</v>
      </c>
      <c r="C3854" s="129" t="s">
        <v>6681</v>
      </c>
      <c r="D3854" s="128" t="s">
        <v>6682</v>
      </c>
      <c r="E3854" s="128"/>
      <c r="F3854" s="127" t="s">
        <v>360</v>
      </c>
      <c r="G3854" s="128"/>
      <c r="H3854" s="127">
        <v>15</v>
      </c>
      <c r="I3854" s="132">
        <f t="shared" si="250"/>
        <v>13.5</v>
      </c>
      <c r="J3854" s="132">
        <f t="shared" si="251"/>
        <v>12</v>
      </c>
    </row>
    <row r="3855" s="9" customFormat="true" ht="71.25" spans="1:10">
      <c r="A3855" s="127" t="s">
        <v>20</v>
      </c>
      <c r="B3855" s="128">
        <v>340100009</v>
      </c>
      <c r="C3855" s="129" t="s">
        <v>6683</v>
      </c>
      <c r="D3855" s="128" t="s">
        <v>6684</v>
      </c>
      <c r="E3855" s="128"/>
      <c r="F3855" s="127" t="s">
        <v>360</v>
      </c>
      <c r="G3855" s="128"/>
      <c r="H3855" s="127">
        <v>19</v>
      </c>
      <c r="I3855" s="132">
        <f t="shared" si="250"/>
        <v>17.1</v>
      </c>
      <c r="J3855" s="132">
        <f t="shared" si="251"/>
        <v>15.2</v>
      </c>
    </row>
    <row r="3856" s="9" customFormat="true" ht="74" customHeight="true" spans="1:10">
      <c r="A3856" s="127" t="s">
        <v>20</v>
      </c>
      <c r="B3856" s="128">
        <v>340100010</v>
      </c>
      <c r="C3856" s="129" t="s">
        <v>6685</v>
      </c>
      <c r="D3856" s="128" t="s">
        <v>6686</v>
      </c>
      <c r="E3856" s="128"/>
      <c r="F3856" s="127" t="s">
        <v>360</v>
      </c>
      <c r="G3856" s="128"/>
      <c r="H3856" s="127">
        <v>16</v>
      </c>
      <c r="I3856" s="132">
        <f t="shared" si="250"/>
        <v>14.4</v>
      </c>
      <c r="J3856" s="132">
        <f t="shared" si="251"/>
        <v>12.8</v>
      </c>
    </row>
    <row r="3857" s="9" customFormat="true" ht="36" customHeight="true" spans="1:10">
      <c r="A3857" s="127" t="s">
        <v>20</v>
      </c>
      <c r="B3857" s="128">
        <v>340100011</v>
      </c>
      <c r="C3857" s="129" t="s">
        <v>6687</v>
      </c>
      <c r="D3857" s="128"/>
      <c r="E3857" s="128"/>
      <c r="F3857" s="127" t="s">
        <v>6688</v>
      </c>
      <c r="G3857" s="128"/>
      <c r="H3857" s="127">
        <v>17</v>
      </c>
      <c r="I3857" s="132">
        <f t="shared" si="250"/>
        <v>15.3</v>
      </c>
      <c r="J3857" s="132">
        <f t="shared" si="251"/>
        <v>13.6</v>
      </c>
    </row>
    <row r="3858" s="9" customFormat="true" ht="42.75" spans="1:10">
      <c r="A3858" s="127" t="s">
        <v>20</v>
      </c>
      <c r="B3858" s="128">
        <v>340100012</v>
      </c>
      <c r="C3858" s="129" t="s">
        <v>6689</v>
      </c>
      <c r="D3858" s="128" t="s">
        <v>6690</v>
      </c>
      <c r="E3858" s="128"/>
      <c r="F3858" s="127" t="s">
        <v>360</v>
      </c>
      <c r="G3858" s="128"/>
      <c r="H3858" s="127">
        <v>12</v>
      </c>
      <c r="I3858" s="132">
        <f t="shared" si="250"/>
        <v>10.8</v>
      </c>
      <c r="J3858" s="132">
        <f t="shared" si="251"/>
        <v>9.6</v>
      </c>
    </row>
    <row r="3859" s="9" customFormat="true" ht="28.5" spans="1:10">
      <c r="A3859" s="127" t="s">
        <v>20</v>
      </c>
      <c r="B3859" s="128">
        <v>340100013</v>
      </c>
      <c r="C3859" s="129" t="s">
        <v>6691</v>
      </c>
      <c r="D3859" s="128" t="s">
        <v>6692</v>
      </c>
      <c r="E3859" s="128"/>
      <c r="F3859" s="127" t="s">
        <v>360</v>
      </c>
      <c r="G3859" s="128"/>
      <c r="H3859" s="127">
        <v>14</v>
      </c>
      <c r="I3859" s="132">
        <f t="shared" si="250"/>
        <v>12.6</v>
      </c>
      <c r="J3859" s="132">
        <f t="shared" si="251"/>
        <v>11.2</v>
      </c>
    </row>
    <row r="3860" s="9" customFormat="true" spans="1:10">
      <c r="A3860" s="127" t="s">
        <v>20</v>
      </c>
      <c r="B3860" s="128">
        <v>340100014</v>
      </c>
      <c r="C3860" s="129" t="s">
        <v>6693</v>
      </c>
      <c r="D3860" s="128" t="s">
        <v>6694</v>
      </c>
      <c r="E3860" s="128"/>
      <c r="F3860" s="127" t="s">
        <v>33</v>
      </c>
      <c r="G3860" s="128"/>
      <c r="H3860" s="127">
        <v>23</v>
      </c>
      <c r="I3860" s="132">
        <f t="shared" si="250"/>
        <v>20.7</v>
      </c>
      <c r="J3860" s="132">
        <f t="shared" si="251"/>
        <v>18.4</v>
      </c>
    </row>
    <row r="3861" s="9" customFormat="true" ht="28.5" spans="1:10">
      <c r="A3861" s="127" t="s">
        <v>20</v>
      </c>
      <c r="B3861" s="128">
        <v>340100015</v>
      </c>
      <c r="C3861" s="129" t="s">
        <v>6695</v>
      </c>
      <c r="D3861" s="128" t="s">
        <v>6696</v>
      </c>
      <c r="E3861" s="128"/>
      <c r="F3861" s="127" t="s">
        <v>6697</v>
      </c>
      <c r="G3861" s="128"/>
      <c r="H3861" s="127">
        <v>11.5</v>
      </c>
      <c r="I3861" s="132">
        <f t="shared" si="250"/>
        <v>10.35</v>
      </c>
      <c r="J3861" s="132">
        <f t="shared" si="251"/>
        <v>9.2</v>
      </c>
    </row>
    <row r="3862" s="9" customFormat="true" spans="1:10">
      <c r="A3862" s="127" t="s">
        <v>20</v>
      </c>
      <c r="B3862" s="128">
        <v>340100016</v>
      </c>
      <c r="C3862" s="129" t="s">
        <v>6698</v>
      </c>
      <c r="D3862" s="128" t="s">
        <v>6699</v>
      </c>
      <c r="E3862" s="128"/>
      <c r="F3862" s="127" t="s">
        <v>6700</v>
      </c>
      <c r="G3862" s="128"/>
      <c r="H3862" s="127">
        <v>2</v>
      </c>
      <c r="I3862" s="132">
        <f t="shared" si="250"/>
        <v>1.8</v>
      </c>
      <c r="J3862" s="132">
        <f t="shared" si="251"/>
        <v>1.6</v>
      </c>
    </row>
    <row r="3863" s="9" customFormat="true" spans="1:10">
      <c r="A3863" s="127" t="s">
        <v>20</v>
      </c>
      <c r="B3863" s="128">
        <v>340100017</v>
      </c>
      <c r="C3863" s="129" t="s">
        <v>6701</v>
      </c>
      <c r="D3863" s="128" t="s">
        <v>6702</v>
      </c>
      <c r="E3863" s="128"/>
      <c r="F3863" s="127" t="s">
        <v>6688</v>
      </c>
      <c r="G3863" s="128"/>
      <c r="H3863" s="127">
        <v>12</v>
      </c>
      <c r="I3863" s="132">
        <f t="shared" si="250"/>
        <v>10.8</v>
      </c>
      <c r="J3863" s="132">
        <f t="shared" si="251"/>
        <v>9.6</v>
      </c>
    </row>
    <row r="3864" s="9" customFormat="true" ht="28.5" spans="1:10">
      <c r="A3864" s="127" t="s">
        <v>20</v>
      </c>
      <c r="B3864" s="128">
        <v>340100018</v>
      </c>
      <c r="C3864" s="129" t="s">
        <v>6703</v>
      </c>
      <c r="D3864" s="128" t="s">
        <v>6704</v>
      </c>
      <c r="E3864" s="128"/>
      <c r="F3864" s="127" t="s">
        <v>33</v>
      </c>
      <c r="G3864" s="128"/>
      <c r="H3864" s="127">
        <v>34</v>
      </c>
      <c r="I3864" s="132">
        <f t="shared" si="250"/>
        <v>30.6</v>
      </c>
      <c r="J3864" s="132">
        <f t="shared" si="251"/>
        <v>27.2</v>
      </c>
    </row>
    <row r="3865" s="9" customFormat="true" ht="42.75" spans="1:10">
      <c r="A3865" s="127" t="s">
        <v>20</v>
      </c>
      <c r="B3865" s="128">
        <v>340100019</v>
      </c>
      <c r="C3865" s="129" t="s">
        <v>6705</v>
      </c>
      <c r="D3865" s="128" t="s">
        <v>6706</v>
      </c>
      <c r="E3865" s="128"/>
      <c r="F3865" s="127" t="s">
        <v>6697</v>
      </c>
      <c r="G3865" s="128"/>
      <c r="H3865" s="127">
        <v>5</v>
      </c>
      <c r="I3865" s="132">
        <f t="shared" si="250"/>
        <v>4.5</v>
      </c>
      <c r="J3865" s="132">
        <f t="shared" si="251"/>
        <v>4</v>
      </c>
    </row>
    <row r="3866" s="9" customFormat="true" ht="42.75" spans="1:10">
      <c r="A3866" s="127" t="s">
        <v>20</v>
      </c>
      <c r="B3866" s="128">
        <v>340100020</v>
      </c>
      <c r="C3866" s="129" t="s">
        <v>6707</v>
      </c>
      <c r="D3866" s="128" t="s">
        <v>6708</v>
      </c>
      <c r="E3866" s="128"/>
      <c r="F3866" s="127" t="s">
        <v>6697</v>
      </c>
      <c r="G3866" s="128"/>
      <c r="H3866" s="127">
        <v>35</v>
      </c>
      <c r="I3866" s="132">
        <f t="shared" si="250"/>
        <v>31.5</v>
      </c>
      <c r="J3866" s="132">
        <f t="shared" si="251"/>
        <v>28</v>
      </c>
    </row>
    <row r="3867" s="9" customFormat="true" spans="1:10">
      <c r="A3867" s="127" t="s">
        <v>20</v>
      </c>
      <c r="B3867" s="128">
        <v>340100021</v>
      </c>
      <c r="C3867" s="129" t="s">
        <v>6709</v>
      </c>
      <c r="D3867" s="128" t="s">
        <v>6710</v>
      </c>
      <c r="E3867" s="128"/>
      <c r="F3867" s="127" t="s">
        <v>360</v>
      </c>
      <c r="G3867" s="128"/>
      <c r="H3867" s="127">
        <v>11.5</v>
      </c>
      <c r="I3867" s="132">
        <f t="shared" si="250"/>
        <v>10.35</v>
      </c>
      <c r="J3867" s="132">
        <f t="shared" si="251"/>
        <v>9.2</v>
      </c>
    </row>
    <row r="3868" s="9" customFormat="true" spans="1:10">
      <c r="A3868" s="127" t="s">
        <v>20</v>
      </c>
      <c r="B3868" s="128">
        <v>340100022</v>
      </c>
      <c r="C3868" s="129" t="s">
        <v>6711</v>
      </c>
      <c r="D3868" s="128" t="s">
        <v>6712</v>
      </c>
      <c r="E3868" s="128"/>
      <c r="F3868" s="127" t="s">
        <v>360</v>
      </c>
      <c r="G3868" s="136"/>
      <c r="H3868" s="127">
        <v>5.5</v>
      </c>
      <c r="I3868" s="132">
        <f t="shared" si="250"/>
        <v>4.95</v>
      </c>
      <c r="J3868" s="132">
        <f t="shared" si="251"/>
        <v>4.4</v>
      </c>
    </row>
    <row r="3869" s="9" customFormat="true" spans="1:10">
      <c r="A3869" s="127" t="s">
        <v>20</v>
      </c>
      <c r="B3869" s="128" t="s">
        <v>6713</v>
      </c>
      <c r="C3869" s="129" t="s">
        <v>6714</v>
      </c>
      <c r="D3869" s="128"/>
      <c r="E3869" s="128"/>
      <c r="F3869" s="127" t="s">
        <v>33</v>
      </c>
      <c r="G3869" s="128"/>
      <c r="H3869" s="127">
        <v>16.5</v>
      </c>
      <c r="I3869" s="132">
        <f t="shared" si="250"/>
        <v>14.85</v>
      </c>
      <c r="J3869" s="132">
        <f t="shared" si="251"/>
        <v>13.2</v>
      </c>
    </row>
    <row r="3870" s="9" customFormat="true" spans="1:10">
      <c r="A3870" s="127" t="s">
        <v>20</v>
      </c>
      <c r="B3870" s="128">
        <v>340100023</v>
      </c>
      <c r="C3870" s="129" t="s">
        <v>6715</v>
      </c>
      <c r="D3870" s="136"/>
      <c r="E3870" s="128"/>
      <c r="F3870" s="127" t="s">
        <v>33</v>
      </c>
      <c r="G3870" s="128"/>
      <c r="H3870" s="127">
        <v>20</v>
      </c>
      <c r="I3870" s="132">
        <f t="shared" si="250"/>
        <v>18</v>
      </c>
      <c r="J3870" s="132">
        <f t="shared" si="251"/>
        <v>16</v>
      </c>
    </row>
    <row r="3871" s="9" customFormat="true" spans="1:10">
      <c r="A3871" s="127" t="s">
        <v>20</v>
      </c>
      <c r="B3871" s="128" t="s">
        <v>6716</v>
      </c>
      <c r="C3871" s="129" t="s">
        <v>6717</v>
      </c>
      <c r="D3871" s="128"/>
      <c r="E3871" s="128"/>
      <c r="F3871" s="127" t="s">
        <v>33</v>
      </c>
      <c r="G3871" s="128"/>
      <c r="H3871" s="127">
        <v>20</v>
      </c>
      <c r="I3871" s="132">
        <f t="shared" si="250"/>
        <v>18</v>
      </c>
      <c r="J3871" s="132">
        <f t="shared" si="251"/>
        <v>16</v>
      </c>
    </row>
    <row r="3872" s="9" customFormat="true" spans="1:10">
      <c r="A3872" s="127" t="s">
        <v>20</v>
      </c>
      <c r="B3872" s="128" t="s">
        <v>6718</v>
      </c>
      <c r="C3872" s="129" t="s">
        <v>6719</v>
      </c>
      <c r="D3872" s="128"/>
      <c r="E3872" s="128"/>
      <c r="F3872" s="127" t="s">
        <v>33</v>
      </c>
      <c r="G3872" s="128"/>
      <c r="H3872" s="127">
        <v>20</v>
      </c>
      <c r="I3872" s="132">
        <f t="shared" si="250"/>
        <v>18</v>
      </c>
      <c r="J3872" s="132">
        <f t="shared" si="251"/>
        <v>16</v>
      </c>
    </row>
    <row r="3873" s="9" customFormat="true" spans="1:10">
      <c r="A3873" s="127" t="s">
        <v>20</v>
      </c>
      <c r="B3873" s="128" t="s">
        <v>6720</v>
      </c>
      <c r="C3873" s="129" t="s">
        <v>6721</v>
      </c>
      <c r="D3873" s="128"/>
      <c r="E3873" s="128"/>
      <c r="F3873" s="127" t="s">
        <v>33</v>
      </c>
      <c r="G3873" s="128"/>
      <c r="H3873" s="127">
        <v>20</v>
      </c>
      <c r="I3873" s="132">
        <f t="shared" si="250"/>
        <v>18</v>
      </c>
      <c r="J3873" s="132">
        <f t="shared" si="251"/>
        <v>16</v>
      </c>
    </row>
    <row r="3874" s="9" customFormat="true" spans="1:10">
      <c r="A3874" s="127" t="s">
        <v>20</v>
      </c>
      <c r="B3874" s="128" t="s">
        <v>6722</v>
      </c>
      <c r="C3874" s="129" t="s">
        <v>6723</v>
      </c>
      <c r="D3874" s="128"/>
      <c r="E3874" s="128"/>
      <c r="F3874" s="127" t="s">
        <v>33</v>
      </c>
      <c r="G3874" s="128"/>
      <c r="H3874" s="127">
        <v>20</v>
      </c>
      <c r="I3874" s="132">
        <f t="shared" si="250"/>
        <v>18</v>
      </c>
      <c r="J3874" s="132">
        <f t="shared" si="251"/>
        <v>16</v>
      </c>
    </row>
    <row r="3875" s="9" customFormat="true" spans="1:10">
      <c r="A3875" s="127" t="s">
        <v>20</v>
      </c>
      <c r="B3875" s="128" t="s">
        <v>6724</v>
      </c>
      <c r="C3875" s="129" t="s">
        <v>6725</v>
      </c>
      <c r="D3875" s="128"/>
      <c r="E3875" s="128"/>
      <c r="F3875" s="127" t="s">
        <v>33</v>
      </c>
      <c r="G3875" s="128"/>
      <c r="H3875" s="127">
        <v>20</v>
      </c>
      <c r="I3875" s="132">
        <f t="shared" si="250"/>
        <v>18</v>
      </c>
      <c r="J3875" s="132">
        <f t="shared" si="251"/>
        <v>16</v>
      </c>
    </row>
    <row r="3876" s="9" customFormat="true" ht="28.5" spans="1:10">
      <c r="A3876" s="127" t="s">
        <v>20</v>
      </c>
      <c r="B3876" s="128">
        <v>340100024</v>
      </c>
      <c r="C3876" s="129" t="s">
        <v>6726</v>
      </c>
      <c r="D3876" s="128" t="s">
        <v>6727</v>
      </c>
      <c r="E3876" s="128"/>
      <c r="F3876" s="127" t="s">
        <v>6531</v>
      </c>
      <c r="G3876" s="128"/>
      <c r="H3876" s="127">
        <v>20</v>
      </c>
      <c r="I3876" s="132">
        <f t="shared" si="250"/>
        <v>18</v>
      </c>
      <c r="J3876" s="132">
        <f t="shared" si="251"/>
        <v>16</v>
      </c>
    </row>
    <row r="3877" s="9" customFormat="true" spans="1:10">
      <c r="A3877" s="127" t="s">
        <v>20</v>
      </c>
      <c r="B3877" s="128">
        <v>340100025</v>
      </c>
      <c r="C3877" s="129" t="s">
        <v>6728</v>
      </c>
      <c r="D3877" s="128"/>
      <c r="E3877" s="128"/>
      <c r="F3877" s="127" t="s">
        <v>360</v>
      </c>
      <c r="G3877" s="128"/>
      <c r="H3877" s="127">
        <v>14</v>
      </c>
      <c r="I3877" s="132">
        <f t="shared" si="250"/>
        <v>12.6</v>
      </c>
      <c r="J3877" s="132">
        <f t="shared" si="251"/>
        <v>11.2</v>
      </c>
    </row>
    <row r="3878" s="9" customFormat="true" ht="28.5" spans="1:10">
      <c r="A3878" s="127" t="s">
        <v>20</v>
      </c>
      <c r="B3878" s="128">
        <v>340100026</v>
      </c>
      <c r="C3878" s="129" t="s">
        <v>6729</v>
      </c>
      <c r="D3878" s="128" t="s">
        <v>6730</v>
      </c>
      <c r="E3878" s="128"/>
      <c r="F3878" s="127" t="s">
        <v>6697</v>
      </c>
      <c r="G3878" s="128"/>
      <c r="H3878" s="127">
        <v>11</v>
      </c>
      <c r="I3878" s="132">
        <f t="shared" si="250"/>
        <v>9.9</v>
      </c>
      <c r="J3878" s="132">
        <f t="shared" si="251"/>
        <v>8.8</v>
      </c>
    </row>
    <row r="3879" s="9" customFormat="true" spans="1:10">
      <c r="A3879" s="127" t="s">
        <v>20</v>
      </c>
      <c r="B3879" s="128">
        <v>340100027</v>
      </c>
      <c r="C3879" s="129" t="s">
        <v>6731</v>
      </c>
      <c r="D3879" s="128"/>
      <c r="E3879" s="128"/>
      <c r="F3879" s="127" t="s">
        <v>360</v>
      </c>
      <c r="G3879" s="128"/>
      <c r="H3879" s="127">
        <v>4</v>
      </c>
      <c r="I3879" s="132">
        <f t="shared" si="250"/>
        <v>3.6</v>
      </c>
      <c r="J3879" s="132">
        <f t="shared" si="251"/>
        <v>3.2</v>
      </c>
    </row>
    <row r="3880" s="9" customFormat="true" spans="1:10">
      <c r="A3880" s="127" t="s">
        <v>20</v>
      </c>
      <c r="B3880" s="128" t="s">
        <v>6732</v>
      </c>
      <c r="C3880" s="129" t="s">
        <v>6733</v>
      </c>
      <c r="D3880" s="128"/>
      <c r="E3880" s="128"/>
      <c r="F3880" s="127" t="s">
        <v>33</v>
      </c>
      <c r="G3880" s="128"/>
      <c r="H3880" s="127">
        <v>196</v>
      </c>
      <c r="I3880" s="132">
        <f t="shared" si="250"/>
        <v>176.4</v>
      </c>
      <c r="J3880" s="132">
        <f t="shared" si="251"/>
        <v>156.8</v>
      </c>
    </row>
    <row r="3881" s="9" customFormat="true" spans="1:10">
      <c r="A3881" s="127" t="s">
        <v>20</v>
      </c>
      <c r="B3881" s="128" t="s">
        <v>6734</v>
      </c>
      <c r="C3881" s="129" t="s">
        <v>6735</v>
      </c>
      <c r="D3881" s="128"/>
      <c r="E3881" s="128"/>
      <c r="F3881" s="127" t="s">
        <v>33</v>
      </c>
      <c r="G3881" s="128"/>
      <c r="H3881" s="127">
        <v>43</v>
      </c>
      <c r="I3881" s="132">
        <f t="shared" si="250"/>
        <v>38.7</v>
      </c>
      <c r="J3881" s="132">
        <f t="shared" si="251"/>
        <v>34.4</v>
      </c>
    </row>
    <row r="3882" s="9" customFormat="true" spans="1:10">
      <c r="A3882" s="55" t="s">
        <v>6736</v>
      </c>
      <c r="B3882" s="55"/>
      <c r="C3882" s="55"/>
      <c r="D3882" s="55"/>
      <c r="E3882" s="55"/>
      <c r="F3882" s="55"/>
      <c r="G3882" s="55"/>
      <c r="H3882" s="55"/>
      <c r="I3882" s="55"/>
      <c r="J3882" s="55"/>
    </row>
    <row r="3883" s="9" customFormat="true" ht="16.5" spans="1:10">
      <c r="A3883" s="172" t="s">
        <v>3</v>
      </c>
      <c r="B3883" s="172"/>
      <c r="C3883" s="172"/>
      <c r="D3883" s="172"/>
      <c r="E3883" s="172"/>
      <c r="F3883" s="172"/>
      <c r="G3883" s="172"/>
      <c r="H3883" s="172"/>
      <c r="I3883" s="172"/>
      <c r="J3883" s="172"/>
    </row>
    <row r="3884" s="9" customFormat="true" ht="16.5" spans="1:10">
      <c r="A3884" s="172" t="s">
        <v>6737</v>
      </c>
      <c r="B3884" s="172"/>
      <c r="C3884" s="172"/>
      <c r="D3884" s="172"/>
      <c r="E3884" s="172"/>
      <c r="F3884" s="172"/>
      <c r="G3884" s="172"/>
      <c r="H3884" s="172"/>
      <c r="I3884" s="172"/>
      <c r="J3884" s="172"/>
    </row>
    <row r="3885" s="9" customFormat="true" ht="37" customHeight="true" spans="1:10">
      <c r="A3885" s="172" t="s">
        <v>6738</v>
      </c>
      <c r="B3885" s="172"/>
      <c r="C3885" s="172"/>
      <c r="D3885" s="172"/>
      <c r="E3885" s="172"/>
      <c r="F3885" s="172"/>
      <c r="G3885" s="172"/>
      <c r="H3885" s="172"/>
      <c r="I3885" s="172"/>
      <c r="J3885" s="172"/>
    </row>
    <row r="3886" s="9" customFormat="true" ht="28.5" spans="1:10">
      <c r="A3886" s="166" t="s">
        <v>10</v>
      </c>
      <c r="B3886" s="166" t="s">
        <v>11</v>
      </c>
      <c r="C3886" s="167" t="s">
        <v>12</v>
      </c>
      <c r="D3886" s="166" t="s">
        <v>13</v>
      </c>
      <c r="E3886" s="166" t="s">
        <v>14</v>
      </c>
      <c r="F3886" s="166" t="s">
        <v>15</v>
      </c>
      <c r="G3886" s="166" t="s">
        <v>16</v>
      </c>
      <c r="H3886" s="166" t="s">
        <v>17</v>
      </c>
      <c r="I3886" s="166" t="s">
        <v>18</v>
      </c>
      <c r="J3886" s="166" t="s">
        <v>19</v>
      </c>
    </row>
    <row r="3887" s="9" customFormat="true" spans="1:10">
      <c r="A3887" s="127" t="s">
        <v>20</v>
      </c>
      <c r="B3887" s="128">
        <v>420000006</v>
      </c>
      <c r="C3887" s="129" t="s">
        <v>6739</v>
      </c>
      <c r="D3887" s="128" t="s">
        <v>6740</v>
      </c>
      <c r="E3887" s="128" t="s">
        <v>6741</v>
      </c>
      <c r="F3887" s="127" t="s">
        <v>33</v>
      </c>
      <c r="G3887" s="128"/>
      <c r="H3887" s="127">
        <v>549</v>
      </c>
      <c r="I3887" s="132">
        <f>H3887*0.9</f>
        <v>494.1</v>
      </c>
      <c r="J3887" s="121">
        <v>439.2</v>
      </c>
    </row>
    <row r="3888" s="9" customFormat="true" spans="1:10">
      <c r="A3888" s="127" t="s">
        <v>20</v>
      </c>
      <c r="B3888" s="128">
        <v>420000010</v>
      </c>
      <c r="C3888" s="129" t="s">
        <v>6742</v>
      </c>
      <c r="D3888" s="128"/>
      <c r="E3888" s="128"/>
      <c r="F3888" s="127" t="s">
        <v>33</v>
      </c>
      <c r="G3888" s="128"/>
      <c r="H3888" s="127" t="s">
        <v>78</v>
      </c>
      <c r="I3888" s="127" t="s">
        <v>78</v>
      </c>
      <c r="J3888" s="127" t="s">
        <v>78</v>
      </c>
    </row>
    <row r="3889" s="9" customFormat="true" ht="28.5" spans="1:10">
      <c r="A3889" s="127" t="s">
        <v>20</v>
      </c>
      <c r="B3889" s="128">
        <v>420000012</v>
      </c>
      <c r="C3889" s="129" t="s">
        <v>6743</v>
      </c>
      <c r="D3889" s="128" t="s">
        <v>6744</v>
      </c>
      <c r="E3889" s="128"/>
      <c r="F3889" s="127" t="s">
        <v>33</v>
      </c>
      <c r="G3889" s="128"/>
      <c r="H3889" s="127">
        <v>220</v>
      </c>
      <c r="I3889" s="132">
        <f>H3889*0.9</f>
        <v>198</v>
      </c>
      <c r="J3889" s="121">
        <v>176</v>
      </c>
    </row>
    <row r="3890" s="9" customFormat="true" spans="1:10">
      <c r="A3890" s="127" t="s">
        <v>20</v>
      </c>
      <c r="B3890" s="128">
        <v>420000014</v>
      </c>
      <c r="C3890" s="129" t="s">
        <v>6745</v>
      </c>
      <c r="D3890" s="128" t="s">
        <v>6746</v>
      </c>
      <c r="E3890" s="128"/>
      <c r="F3890" s="127" t="s">
        <v>33</v>
      </c>
      <c r="G3890" s="128"/>
      <c r="H3890" s="127">
        <v>60</v>
      </c>
      <c r="I3890" s="132">
        <f>H3890*0.9</f>
        <v>54</v>
      </c>
      <c r="J3890" s="132">
        <f>H3890*0.8</f>
        <v>48</v>
      </c>
    </row>
    <row r="3891" s="9" customFormat="true" spans="1:10">
      <c r="A3891" s="127"/>
      <c r="B3891" s="128">
        <v>46</v>
      </c>
      <c r="C3891" s="129" t="s">
        <v>6747</v>
      </c>
      <c r="D3891" s="128"/>
      <c r="E3891" s="128"/>
      <c r="F3891" s="127"/>
      <c r="G3891" s="128"/>
      <c r="H3891" s="127"/>
      <c r="I3891" s="132"/>
      <c r="J3891" s="132"/>
    </row>
    <row r="3892" s="9" customFormat="true" spans="1:10">
      <c r="A3892" s="127" t="s">
        <v>20</v>
      </c>
      <c r="B3892" s="128">
        <v>460000001</v>
      </c>
      <c r="C3892" s="129" t="s">
        <v>6748</v>
      </c>
      <c r="D3892" s="128"/>
      <c r="E3892" s="128"/>
      <c r="F3892" s="127" t="s">
        <v>33</v>
      </c>
      <c r="G3892" s="136"/>
      <c r="H3892" s="127">
        <v>45</v>
      </c>
      <c r="I3892" s="132">
        <f t="shared" ref="I3892:I3900" si="252">H3892*0.9</f>
        <v>40.5</v>
      </c>
      <c r="J3892" s="132">
        <f t="shared" ref="J3892:J3900" si="253">H3892*0.8</f>
        <v>36</v>
      </c>
    </row>
    <row r="3893" s="9" customFormat="true" spans="1:10">
      <c r="A3893" s="127" t="s">
        <v>20</v>
      </c>
      <c r="B3893" s="128" t="s">
        <v>6749</v>
      </c>
      <c r="C3893" s="129" t="s">
        <v>6750</v>
      </c>
      <c r="D3893" s="128"/>
      <c r="E3893" s="128"/>
      <c r="F3893" s="127" t="s">
        <v>33</v>
      </c>
      <c r="G3893" s="128"/>
      <c r="H3893" s="127">
        <v>67.5</v>
      </c>
      <c r="I3893" s="132">
        <f t="shared" si="252"/>
        <v>60.75</v>
      </c>
      <c r="J3893" s="132">
        <f t="shared" si="253"/>
        <v>54</v>
      </c>
    </row>
    <row r="3894" s="9" customFormat="true" ht="28.5" spans="1:10">
      <c r="A3894" s="127" t="s">
        <v>20</v>
      </c>
      <c r="B3894" s="128">
        <v>460000012</v>
      </c>
      <c r="C3894" s="129" t="s">
        <v>6751</v>
      </c>
      <c r="D3894" s="128" t="s">
        <v>6752</v>
      </c>
      <c r="E3894" s="128" t="s">
        <v>6753</v>
      </c>
      <c r="F3894" s="127" t="s">
        <v>33</v>
      </c>
      <c r="G3894" s="128"/>
      <c r="H3894" s="127">
        <v>70</v>
      </c>
      <c r="I3894" s="132">
        <f t="shared" si="252"/>
        <v>63</v>
      </c>
      <c r="J3894" s="132">
        <f t="shared" si="253"/>
        <v>56</v>
      </c>
    </row>
    <row r="3895" s="9" customFormat="true" spans="1:10">
      <c r="A3895" s="127" t="s">
        <v>20</v>
      </c>
      <c r="B3895" s="128" t="s">
        <v>6754</v>
      </c>
      <c r="C3895" s="129" t="s">
        <v>6755</v>
      </c>
      <c r="D3895" s="128"/>
      <c r="E3895" s="128"/>
      <c r="F3895" s="127" t="s">
        <v>33</v>
      </c>
      <c r="G3895" s="128"/>
      <c r="H3895" s="127">
        <v>60</v>
      </c>
      <c r="I3895" s="132">
        <f t="shared" si="252"/>
        <v>54</v>
      </c>
      <c r="J3895" s="132">
        <f t="shared" si="253"/>
        <v>48</v>
      </c>
    </row>
    <row r="3896" s="9" customFormat="true" spans="1:10">
      <c r="A3896" s="127" t="s">
        <v>20</v>
      </c>
      <c r="B3896" s="128">
        <v>460000020</v>
      </c>
      <c r="C3896" s="129" t="s">
        <v>6756</v>
      </c>
      <c r="D3896" s="136"/>
      <c r="E3896" s="128" t="s">
        <v>6757</v>
      </c>
      <c r="F3896" s="127" t="s">
        <v>33</v>
      </c>
      <c r="G3896" s="128"/>
      <c r="H3896" s="127">
        <v>90</v>
      </c>
      <c r="I3896" s="132">
        <f t="shared" si="252"/>
        <v>81</v>
      </c>
      <c r="J3896" s="132">
        <f t="shared" si="253"/>
        <v>72</v>
      </c>
    </row>
    <row r="3897" s="9" customFormat="true" spans="1:10">
      <c r="A3897" s="127" t="s">
        <v>20</v>
      </c>
      <c r="B3897" s="128" t="s">
        <v>6758</v>
      </c>
      <c r="C3897" s="129" t="s">
        <v>6759</v>
      </c>
      <c r="D3897" s="128"/>
      <c r="E3897" s="128" t="s">
        <v>6757</v>
      </c>
      <c r="F3897" s="127" t="s">
        <v>33</v>
      </c>
      <c r="G3897" s="128"/>
      <c r="H3897" s="127">
        <v>90</v>
      </c>
      <c r="I3897" s="132">
        <f t="shared" si="252"/>
        <v>81</v>
      </c>
      <c r="J3897" s="132">
        <f t="shared" si="253"/>
        <v>72</v>
      </c>
    </row>
    <row r="3898" s="9" customFormat="true" spans="1:10">
      <c r="A3898" s="127" t="s">
        <v>20</v>
      </c>
      <c r="B3898" s="128">
        <v>470000004</v>
      </c>
      <c r="C3898" s="129" t="s">
        <v>6760</v>
      </c>
      <c r="D3898" s="128" t="s">
        <v>6761</v>
      </c>
      <c r="E3898" s="128"/>
      <c r="F3898" s="127" t="s">
        <v>4485</v>
      </c>
      <c r="G3898" s="128"/>
      <c r="H3898" s="127">
        <v>33</v>
      </c>
      <c r="I3898" s="132">
        <f t="shared" si="252"/>
        <v>29.7</v>
      </c>
      <c r="J3898" s="132">
        <f t="shared" si="253"/>
        <v>26.4</v>
      </c>
    </row>
    <row r="3899" s="9" customFormat="true" spans="1:10">
      <c r="A3899" s="127" t="s">
        <v>20</v>
      </c>
      <c r="B3899" s="128">
        <v>470000014</v>
      </c>
      <c r="C3899" s="129" t="s">
        <v>6762</v>
      </c>
      <c r="D3899" s="128"/>
      <c r="E3899" s="128"/>
      <c r="F3899" s="127" t="s">
        <v>33</v>
      </c>
      <c r="G3899" s="128"/>
      <c r="H3899" s="127">
        <v>10</v>
      </c>
      <c r="I3899" s="132">
        <f t="shared" si="252"/>
        <v>9</v>
      </c>
      <c r="J3899" s="132">
        <f t="shared" si="253"/>
        <v>8</v>
      </c>
    </row>
    <row r="3900" s="9" customFormat="true" ht="57" spans="1:10">
      <c r="A3900" s="127" t="s">
        <v>20</v>
      </c>
      <c r="B3900" s="128" t="s">
        <v>6763</v>
      </c>
      <c r="C3900" s="129" t="s">
        <v>6764</v>
      </c>
      <c r="D3900" s="128" t="s">
        <v>6765</v>
      </c>
      <c r="E3900" s="128"/>
      <c r="F3900" s="127" t="s">
        <v>33</v>
      </c>
      <c r="G3900" s="128"/>
      <c r="H3900" s="127">
        <v>76</v>
      </c>
      <c r="I3900" s="132">
        <f t="shared" si="252"/>
        <v>68.4</v>
      </c>
      <c r="J3900" s="132">
        <f t="shared" si="253"/>
        <v>60.8</v>
      </c>
    </row>
    <row r="3901" s="9" customFormat="true" spans="1:10">
      <c r="A3901" s="127"/>
      <c r="B3901" s="128">
        <v>48</v>
      </c>
      <c r="C3901" s="129" t="s">
        <v>6766</v>
      </c>
      <c r="D3901" s="128"/>
      <c r="E3901" s="128"/>
      <c r="F3901" s="127"/>
      <c r="G3901" s="128"/>
      <c r="H3901" s="127"/>
      <c r="I3901" s="132"/>
      <c r="J3901" s="132"/>
    </row>
    <row r="3902" s="9" customFormat="true" spans="1:10">
      <c r="A3902" s="127" t="s">
        <v>20</v>
      </c>
      <c r="B3902" s="128">
        <v>480000003</v>
      </c>
      <c r="C3902" s="129" t="s">
        <v>6767</v>
      </c>
      <c r="D3902" s="128"/>
      <c r="E3902" s="128"/>
      <c r="F3902" s="127"/>
      <c r="G3902" s="128"/>
      <c r="H3902" s="127"/>
      <c r="I3902" s="132"/>
      <c r="J3902" s="132"/>
    </row>
    <row r="3903" s="9" customFormat="true" spans="1:10">
      <c r="A3903" s="127" t="s">
        <v>20</v>
      </c>
      <c r="B3903" s="128" t="s">
        <v>6768</v>
      </c>
      <c r="C3903" s="129" t="s">
        <v>6769</v>
      </c>
      <c r="D3903" s="128"/>
      <c r="E3903" s="128"/>
      <c r="F3903" s="127" t="s">
        <v>6770</v>
      </c>
      <c r="G3903" s="128"/>
      <c r="H3903" s="143">
        <v>44</v>
      </c>
      <c r="I3903" s="144">
        <v>39.6</v>
      </c>
      <c r="J3903" s="144">
        <v>35.2</v>
      </c>
    </row>
    <row r="3904" s="9" customFormat="true" spans="1:10">
      <c r="A3904" s="127" t="s">
        <v>20</v>
      </c>
      <c r="B3904" s="128" t="s">
        <v>6771</v>
      </c>
      <c r="C3904" s="129" t="s">
        <v>6772</v>
      </c>
      <c r="D3904" s="128"/>
      <c r="E3904" s="128"/>
      <c r="F3904" s="127" t="s">
        <v>6773</v>
      </c>
      <c r="G3904" s="128"/>
      <c r="H3904" s="127">
        <v>15</v>
      </c>
      <c r="I3904" s="132">
        <f t="shared" ref="I3902:I3909" si="254">H3904*0.9</f>
        <v>13.5</v>
      </c>
      <c r="J3904" s="132">
        <f t="shared" ref="J3902:J3909" si="255">H3904*0.8</f>
        <v>12</v>
      </c>
    </row>
    <row r="3905" s="9" customFormat="true" spans="1:10">
      <c r="A3905" s="127" t="s">
        <v>20</v>
      </c>
      <c r="B3905" s="128" t="s">
        <v>6774</v>
      </c>
      <c r="C3905" s="129" t="s">
        <v>6775</v>
      </c>
      <c r="D3905" s="128"/>
      <c r="E3905" s="128"/>
      <c r="F3905" s="127" t="s">
        <v>6773</v>
      </c>
      <c r="G3905" s="128"/>
      <c r="H3905" s="127">
        <v>26</v>
      </c>
      <c r="I3905" s="132">
        <f t="shared" si="254"/>
        <v>23.4</v>
      </c>
      <c r="J3905" s="132">
        <f t="shared" si="255"/>
        <v>20.8</v>
      </c>
    </row>
    <row r="3906" s="9" customFormat="true" spans="1:10">
      <c r="A3906" s="127" t="s">
        <v>20</v>
      </c>
      <c r="B3906" s="128" t="s">
        <v>6776</v>
      </c>
      <c r="C3906" s="129" t="s">
        <v>6777</v>
      </c>
      <c r="D3906" s="128"/>
      <c r="E3906" s="128"/>
      <c r="F3906" s="127" t="s">
        <v>6773</v>
      </c>
      <c r="G3906" s="128"/>
      <c r="H3906" s="127">
        <v>25</v>
      </c>
      <c r="I3906" s="132">
        <f t="shared" si="254"/>
        <v>22.5</v>
      </c>
      <c r="J3906" s="132">
        <f t="shared" si="255"/>
        <v>20</v>
      </c>
    </row>
    <row r="3907" s="9" customFormat="true" spans="1:10">
      <c r="A3907" s="127" t="s">
        <v>20</v>
      </c>
      <c r="B3907" s="128" t="s">
        <v>6778</v>
      </c>
      <c r="C3907" s="129" t="s">
        <v>6779</v>
      </c>
      <c r="D3907" s="128"/>
      <c r="E3907" s="128"/>
      <c r="F3907" s="127" t="s">
        <v>6773</v>
      </c>
      <c r="G3907" s="128"/>
      <c r="H3907" s="143">
        <v>35</v>
      </c>
      <c r="I3907" s="144">
        <v>31.5</v>
      </c>
      <c r="J3907" s="144">
        <v>28</v>
      </c>
    </row>
    <row r="3908" s="8" customFormat="true" spans="1:10">
      <c r="A3908" s="132" t="s">
        <v>20</v>
      </c>
      <c r="B3908" s="145" t="s">
        <v>6780</v>
      </c>
      <c r="C3908" s="146" t="s">
        <v>6781</v>
      </c>
      <c r="D3908" s="128"/>
      <c r="E3908" s="128"/>
      <c r="F3908" s="127" t="s">
        <v>6773</v>
      </c>
      <c r="G3908" s="145"/>
      <c r="H3908" s="121">
        <v>27.5</v>
      </c>
      <c r="I3908" s="132">
        <f t="shared" si="254"/>
        <v>24.75</v>
      </c>
      <c r="J3908" s="132">
        <f t="shared" si="255"/>
        <v>22</v>
      </c>
    </row>
    <row r="3909" s="8" customFormat="true" spans="1:10">
      <c r="A3909" s="132" t="s">
        <v>20</v>
      </c>
      <c r="B3909" s="145" t="s">
        <v>6782</v>
      </c>
      <c r="C3909" s="146" t="s">
        <v>6783</v>
      </c>
      <c r="D3909" s="128"/>
      <c r="E3909" s="128"/>
      <c r="F3909" s="127" t="s">
        <v>6773</v>
      </c>
      <c r="G3909" s="145"/>
      <c r="H3909" s="121">
        <v>27.5</v>
      </c>
      <c r="I3909" s="132">
        <f t="shared" si="254"/>
        <v>24.75</v>
      </c>
      <c r="J3909" s="132">
        <f t="shared" si="255"/>
        <v>22</v>
      </c>
    </row>
    <row r="3910" s="9" customFormat="true" spans="1:10">
      <c r="A3910" s="127" t="s">
        <v>316</v>
      </c>
      <c r="B3910" s="128">
        <v>480000004</v>
      </c>
      <c r="C3910" s="129" t="s">
        <v>6784</v>
      </c>
      <c r="D3910" s="128"/>
      <c r="E3910" s="128"/>
      <c r="F3910" s="127" t="s">
        <v>6770</v>
      </c>
      <c r="G3910" s="128"/>
      <c r="H3910" s="127">
        <v>1.5</v>
      </c>
      <c r="I3910" s="127">
        <v>1.5</v>
      </c>
      <c r="J3910" s="127">
        <v>1.5</v>
      </c>
    </row>
    <row r="3911" s="9" customFormat="true" spans="1:10">
      <c r="A3911" s="127" t="s">
        <v>316</v>
      </c>
      <c r="B3911" s="128">
        <v>480000005</v>
      </c>
      <c r="C3911" s="129" t="s">
        <v>6785</v>
      </c>
      <c r="D3911" s="128"/>
      <c r="E3911" s="128"/>
      <c r="F3911" s="127" t="s">
        <v>6770</v>
      </c>
      <c r="G3911" s="128"/>
      <c r="H3911" s="127">
        <v>2.5</v>
      </c>
      <c r="I3911" s="127">
        <v>2.5</v>
      </c>
      <c r="J3911" s="127">
        <v>2.5</v>
      </c>
    </row>
    <row r="3912" s="9" customFormat="true" ht="99.75" spans="1:10">
      <c r="A3912" s="127" t="s">
        <v>283</v>
      </c>
      <c r="B3912" s="128" t="s">
        <v>6786</v>
      </c>
      <c r="C3912" s="129" t="s">
        <v>6787</v>
      </c>
      <c r="D3912" s="128" t="s">
        <v>6788</v>
      </c>
      <c r="E3912" s="128"/>
      <c r="F3912" s="127" t="s">
        <v>33</v>
      </c>
      <c r="G3912" s="128"/>
      <c r="H3912" s="127">
        <v>215</v>
      </c>
      <c r="I3912" s="132">
        <f>H3912*0.9</f>
        <v>193.5</v>
      </c>
      <c r="J3912" s="132">
        <f>H3912*0.8</f>
        <v>172</v>
      </c>
    </row>
    <row r="3913" s="9" customFormat="true" ht="42.75" spans="1:10">
      <c r="A3913" s="127" t="s">
        <v>22</v>
      </c>
      <c r="B3913" s="128" t="s">
        <v>6789</v>
      </c>
      <c r="C3913" s="129" t="s">
        <v>6790</v>
      </c>
      <c r="D3913" s="128" t="s">
        <v>6791</v>
      </c>
      <c r="E3913" s="128"/>
      <c r="F3913" s="127" t="s">
        <v>33</v>
      </c>
      <c r="G3913" s="128"/>
      <c r="H3913" s="127">
        <v>115</v>
      </c>
      <c r="I3913" s="132">
        <f>H3913*0.9</f>
        <v>103.5</v>
      </c>
      <c r="J3913" s="132">
        <f>H3913*0.8</f>
        <v>92</v>
      </c>
    </row>
    <row r="3914" s="9" customFormat="true" ht="71.25" spans="1:10">
      <c r="A3914" s="127" t="s">
        <v>283</v>
      </c>
      <c r="B3914" s="128" t="s">
        <v>6792</v>
      </c>
      <c r="C3914" s="129" t="s">
        <v>6793</v>
      </c>
      <c r="D3914" s="128" t="s">
        <v>6794</v>
      </c>
      <c r="E3914" s="128"/>
      <c r="F3914" s="127" t="s">
        <v>6795</v>
      </c>
      <c r="G3914" s="128"/>
      <c r="H3914" s="127">
        <v>255</v>
      </c>
      <c r="I3914" s="132">
        <f>H3914*0.9</f>
        <v>229.5</v>
      </c>
      <c r="J3914" s="132">
        <f>H3914*0.8</f>
        <v>204</v>
      </c>
    </row>
    <row r="3915" s="9" customFormat="true" ht="199.5" spans="1:10">
      <c r="A3915" s="127" t="s">
        <v>316</v>
      </c>
      <c r="B3915" s="128" t="s">
        <v>6796</v>
      </c>
      <c r="C3915" s="129" t="s">
        <v>6797</v>
      </c>
      <c r="D3915" s="128" t="s">
        <v>6798</v>
      </c>
      <c r="E3915" s="128"/>
      <c r="F3915" s="127" t="s">
        <v>33</v>
      </c>
      <c r="G3915" s="128"/>
      <c r="H3915" s="143">
        <v>44</v>
      </c>
      <c r="I3915" s="144">
        <v>39.6</v>
      </c>
      <c r="J3915" s="144">
        <v>35.2</v>
      </c>
    </row>
    <row r="3916" s="14" customFormat="true" spans="1:10">
      <c r="A3916" s="202" t="s">
        <v>6799</v>
      </c>
      <c r="B3916" s="202"/>
      <c r="C3916" s="202"/>
      <c r="D3916" s="202"/>
      <c r="E3916" s="202"/>
      <c r="F3916" s="202"/>
      <c r="G3916" s="202"/>
      <c r="H3916" s="202"/>
      <c r="I3916" s="202"/>
      <c r="J3916" s="202"/>
    </row>
    <row r="3917" s="14" customFormat="true" ht="80" customHeight="true" spans="1:10">
      <c r="A3917" s="145"/>
      <c r="B3917" s="145"/>
      <c r="C3917" s="145"/>
      <c r="D3917" s="145"/>
      <c r="E3917" s="145"/>
      <c r="F3917" s="145"/>
      <c r="G3917" s="145"/>
      <c r="H3917" s="145"/>
      <c r="I3917" s="145"/>
      <c r="J3917" s="145"/>
    </row>
  </sheetData>
  <autoFilter ref="A11:IU3917">
    <extLst/>
  </autoFilter>
  <mergeCells count="60">
    <mergeCell ref="A1:J1"/>
    <mergeCell ref="A2:J2"/>
    <mergeCell ref="A3:J3"/>
    <mergeCell ref="A4:J4"/>
    <mergeCell ref="A5:J5"/>
    <mergeCell ref="A6:J6"/>
    <mergeCell ref="A7:J7"/>
    <mergeCell ref="A8:J8"/>
    <mergeCell ref="A9:J9"/>
    <mergeCell ref="A10:J10"/>
    <mergeCell ref="A152:J152"/>
    <mergeCell ref="A153:J153"/>
    <mergeCell ref="A154:J154"/>
    <mergeCell ref="A155:J155"/>
    <mergeCell ref="A156:J156"/>
    <mergeCell ref="A157:J157"/>
    <mergeCell ref="A158:J158"/>
    <mergeCell ref="A159:J159"/>
    <mergeCell ref="A160:J160"/>
    <mergeCell ref="A161:J161"/>
    <mergeCell ref="A162:J162"/>
    <mergeCell ref="A163:J163"/>
    <mergeCell ref="A164:J164"/>
    <mergeCell ref="A1832:J1832"/>
    <mergeCell ref="A1833:J1833"/>
    <mergeCell ref="A1834:J1834"/>
    <mergeCell ref="A1835:J1835"/>
    <mergeCell ref="A1836:J1836"/>
    <mergeCell ref="A1837:J1837"/>
    <mergeCell ref="A1838:J1838"/>
    <mergeCell ref="A1839:J1839"/>
    <mergeCell ref="A1840:J1840"/>
    <mergeCell ref="A1868:J1868"/>
    <mergeCell ref="A1869:J1869"/>
    <mergeCell ref="A1870:J1870"/>
    <mergeCell ref="A1871:J1871"/>
    <mergeCell ref="A1872:J1872"/>
    <mergeCell ref="A2387:J2387"/>
    <mergeCell ref="A2388:J2388"/>
    <mergeCell ref="A2389:J2389"/>
    <mergeCell ref="A2390:J2390"/>
    <mergeCell ref="A2391:J2391"/>
    <mergeCell ref="A2392:J2392"/>
    <mergeCell ref="A2464:J2464"/>
    <mergeCell ref="A2465:J2465"/>
    <mergeCell ref="A2466:J2466"/>
    <mergeCell ref="A2467:J2467"/>
    <mergeCell ref="A2468:J2468"/>
    <mergeCell ref="A2469:J2469"/>
    <mergeCell ref="A2470:J2470"/>
    <mergeCell ref="A2471:J2471"/>
    <mergeCell ref="A2472:J2472"/>
    <mergeCell ref="A2473:J2473"/>
    <mergeCell ref="A2474:J2474"/>
    <mergeCell ref="A3844:J3844"/>
    <mergeCell ref="A3882:J3882"/>
    <mergeCell ref="A3883:J3883"/>
    <mergeCell ref="A3884:J3884"/>
    <mergeCell ref="A3885:J3885"/>
    <mergeCell ref="A3916:J3917"/>
  </mergeCells>
  <conditionalFormatting sqref="B24">
    <cfRule type="cellIs" dxfId="0" priority="14" operator="equal">
      <formula>240000000</formula>
    </cfRule>
  </conditionalFormatting>
  <conditionalFormatting sqref="B98">
    <cfRule type="cellIs" dxfId="1" priority="133" stopIfTrue="1" operator="equal">
      <formula>240000000</formula>
    </cfRule>
  </conditionalFormatting>
  <conditionalFormatting sqref="B185">
    <cfRule type="cellIs" dxfId="2" priority="36" operator="equal">
      <formula>240000000</formula>
    </cfRule>
  </conditionalFormatting>
  <conditionalFormatting sqref="B186">
    <cfRule type="cellIs" dxfId="2" priority="35" operator="equal">
      <formula>240000000</formula>
    </cfRule>
  </conditionalFormatting>
  <conditionalFormatting sqref="C673">
    <cfRule type="duplicateValues" dxfId="2" priority="132"/>
  </conditionalFormatting>
  <conditionalFormatting sqref="B755">
    <cfRule type="cellIs" dxfId="3" priority="8" operator="equal">
      <formula>240000000</formula>
    </cfRule>
  </conditionalFormatting>
  <conditionalFormatting sqref="B759">
    <cfRule type="cellIs" dxfId="1" priority="64" stopIfTrue="1" operator="equal">
      <formula>240000000</formula>
    </cfRule>
  </conditionalFormatting>
  <conditionalFormatting sqref="B760">
    <cfRule type="cellIs" dxfId="1" priority="65" stopIfTrue="1" operator="equal">
      <formula>240000000</formula>
    </cfRule>
  </conditionalFormatting>
  <conditionalFormatting sqref="B764">
    <cfRule type="cellIs" dxfId="1" priority="61" stopIfTrue="1" operator="equal">
      <formula>240000000</formula>
    </cfRule>
  </conditionalFormatting>
  <conditionalFormatting sqref="B765">
    <cfRule type="cellIs" dxfId="1" priority="60" stopIfTrue="1" operator="equal">
      <formula>240000000</formula>
    </cfRule>
  </conditionalFormatting>
  <conditionalFormatting sqref="B767">
    <cfRule type="cellIs" dxfId="1" priority="59" stopIfTrue="1" operator="equal">
      <formula>240000000</formula>
    </cfRule>
  </conditionalFormatting>
  <conditionalFormatting sqref="B768">
    <cfRule type="cellIs" dxfId="1" priority="57" stopIfTrue="1" operator="equal">
      <formula>240000000</formula>
    </cfRule>
  </conditionalFormatting>
  <conditionalFormatting sqref="B795">
    <cfRule type="cellIs" dxfId="3" priority="34" operator="equal">
      <formula>240000000</formula>
    </cfRule>
  </conditionalFormatting>
  <conditionalFormatting sqref="B829">
    <cfRule type="cellIs" dxfId="1" priority="56" stopIfTrue="1" operator="equal">
      <formula>240000000</formula>
    </cfRule>
  </conditionalFormatting>
  <conditionalFormatting sqref="B838">
    <cfRule type="cellIs" dxfId="1" priority="53" stopIfTrue="1" operator="equal">
      <formula>240000000</formula>
    </cfRule>
  </conditionalFormatting>
  <conditionalFormatting sqref="B930">
    <cfRule type="cellIs" dxfId="1" priority="51" stopIfTrue="1" operator="equal">
      <formula>240000000</formula>
    </cfRule>
  </conditionalFormatting>
  <conditionalFormatting sqref="G1013">
    <cfRule type="cellIs" dxfId="0" priority="7" operator="equal">
      <formula>240000000</formula>
    </cfRule>
  </conditionalFormatting>
  <conditionalFormatting sqref="B1018">
    <cfRule type="cellIs" dxfId="0" priority="50" operator="equal">
      <formula>240000000</formula>
    </cfRule>
  </conditionalFormatting>
  <conditionalFormatting sqref="B1447">
    <cfRule type="cellIs" dxfId="1" priority="49" stopIfTrue="1" operator="equal">
      <formula>240000000</formula>
    </cfRule>
  </conditionalFormatting>
  <conditionalFormatting sqref="B1534">
    <cfRule type="cellIs" dxfId="1" priority="131" stopIfTrue="1" operator="equal">
      <formula>240000000</formula>
    </cfRule>
  </conditionalFormatting>
  <conditionalFormatting sqref="B1800">
    <cfRule type="cellIs" dxfId="1" priority="130" stopIfTrue="1" operator="equal">
      <formula>240000000</formula>
    </cfRule>
  </conditionalFormatting>
  <conditionalFormatting sqref="B1819">
    <cfRule type="cellIs" dxfId="0" priority="10" operator="equal">
      <formula>240000000</formula>
    </cfRule>
  </conditionalFormatting>
  <conditionalFormatting sqref="B1866">
    <cfRule type="cellIs" dxfId="1" priority="47" stopIfTrue="1" operator="equal">
      <formula>240000000</formula>
    </cfRule>
  </conditionalFormatting>
  <conditionalFormatting sqref="B1885">
    <cfRule type="cellIs" dxfId="1" priority="46" stopIfTrue="1" operator="equal">
      <formula>240000000</formula>
    </cfRule>
  </conditionalFormatting>
  <conditionalFormatting sqref="D1921">
    <cfRule type="duplicateValues" dxfId="0" priority="137"/>
  </conditionalFormatting>
  <conditionalFormatting sqref="B2101">
    <cfRule type="cellIs" dxfId="2" priority="126" operator="equal">
      <formula>240000000</formula>
    </cfRule>
  </conditionalFormatting>
  <conditionalFormatting sqref="B2170">
    <cfRule type="cellIs" dxfId="0" priority="125" operator="equal">
      <formula>240000000</formula>
    </cfRule>
  </conditionalFormatting>
  <conditionalFormatting sqref="B2171">
    <cfRule type="cellIs" dxfId="1" priority="124" stopIfTrue="1" operator="equal">
      <formula>240000000</formula>
    </cfRule>
  </conditionalFormatting>
  <conditionalFormatting sqref="B2216">
    <cfRule type="cellIs" dxfId="3" priority="6" operator="equal">
      <formula>240000000</formula>
    </cfRule>
  </conditionalFormatting>
  <conditionalFormatting sqref="C2235">
    <cfRule type="duplicateValues" dxfId="3" priority="44"/>
  </conditionalFormatting>
  <conditionalFormatting sqref="B2350">
    <cfRule type="cellIs" dxfId="0" priority="4" operator="equal">
      <formula>240000000</formula>
    </cfRule>
  </conditionalFormatting>
  <conditionalFormatting sqref="B2405">
    <cfRule type="cellIs" dxfId="1" priority="114" stopIfTrue="1" operator="equal">
      <formula>240000000</formula>
    </cfRule>
  </conditionalFormatting>
  <conditionalFormatting sqref="A2489:F2489">
    <cfRule type="cellIs" dxfId="1" priority="27" stopIfTrue="1" operator="equal">
      <formula>240000000</formula>
    </cfRule>
  </conditionalFormatting>
  <conditionalFormatting sqref="B2505">
    <cfRule type="cellIs" dxfId="1" priority="111" stopIfTrue="1" operator="equal">
      <formula>240000000</formula>
    </cfRule>
  </conditionalFormatting>
  <conditionalFormatting sqref="B2506">
    <cfRule type="cellIs" dxfId="1" priority="110" stopIfTrue="1" operator="equal">
      <formula>240000000</formula>
    </cfRule>
  </conditionalFormatting>
  <conditionalFormatting sqref="B2542">
    <cfRule type="cellIs" dxfId="1" priority="109" stopIfTrue="1" operator="equal">
      <formula>240000000</formula>
    </cfRule>
  </conditionalFormatting>
  <conditionalFormatting sqref="B2675">
    <cfRule type="cellIs" dxfId="1" priority="107" stopIfTrue="1" operator="equal">
      <formula>240000000</formula>
    </cfRule>
  </conditionalFormatting>
  <conditionalFormatting sqref="B2719">
    <cfRule type="cellIs" dxfId="1" priority="22" stopIfTrue="1" operator="equal">
      <formula>240000000</formula>
    </cfRule>
  </conditionalFormatting>
  <conditionalFormatting sqref="B2720">
    <cfRule type="cellIs" dxfId="1" priority="23" stopIfTrue="1" operator="equal">
      <formula>240000000</formula>
    </cfRule>
  </conditionalFormatting>
  <conditionalFormatting sqref="B2721">
    <cfRule type="cellIs" dxfId="1" priority="26" stopIfTrue="1" operator="equal">
      <formula>240000000</formula>
    </cfRule>
  </conditionalFormatting>
  <conditionalFormatting sqref="B2722">
    <cfRule type="cellIs" dxfId="1" priority="25" stopIfTrue="1" operator="equal">
      <formula>240000000</formula>
    </cfRule>
  </conditionalFormatting>
  <conditionalFormatting sqref="B2723">
    <cfRule type="cellIs" dxfId="1" priority="24" stopIfTrue="1" operator="equal">
      <formula>240000000</formula>
    </cfRule>
  </conditionalFormatting>
  <conditionalFormatting sqref="B2824">
    <cfRule type="cellIs" dxfId="0" priority="2" operator="equal">
      <formula>240000000</formula>
    </cfRule>
  </conditionalFormatting>
  <conditionalFormatting sqref="B3126">
    <cfRule type="cellIs" dxfId="0" priority="78" operator="equal">
      <formula>240000000</formula>
    </cfRule>
  </conditionalFormatting>
  <conditionalFormatting sqref="B3162">
    <cfRule type="cellIs" dxfId="2" priority="106" operator="equal">
      <formula>240000000</formula>
    </cfRule>
  </conditionalFormatting>
  <conditionalFormatting sqref="B3258">
    <cfRule type="cellIs" dxfId="2" priority="91" operator="equal">
      <formula>240000000</formula>
    </cfRule>
  </conditionalFormatting>
  <conditionalFormatting sqref="B3493">
    <cfRule type="cellIs" dxfId="1" priority="90" stopIfTrue="1" operator="equal">
      <formula>240000000</formula>
    </cfRule>
  </conditionalFormatting>
  <conditionalFormatting sqref="A3722:G3722">
    <cfRule type="cellIs" dxfId="0" priority="19" operator="equal">
      <formula>240000000</formula>
    </cfRule>
  </conditionalFormatting>
  <conditionalFormatting sqref="B3749">
    <cfRule type="cellIs" dxfId="3" priority="37" operator="equal">
      <formula>240000000</formula>
    </cfRule>
  </conditionalFormatting>
  <conditionalFormatting sqref="B3839">
    <cfRule type="cellIs" dxfId="0" priority="1" operator="equal">
      <formula>240000000</formula>
    </cfRule>
  </conditionalFormatting>
  <conditionalFormatting sqref="B761:B762">
    <cfRule type="cellIs" dxfId="1" priority="63" stopIfTrue="1" operator="equal">
      <formula>240000000</formula>
    </cfRule>
  </conditionalFormatting>
  <conditionalFormatting sqref="B830:B831">
    <cfRule type="cellIs" dxfId="1" priority="55" stopIfTrue="1" operator="equal">
      <formula>240000000</formula>
    </cfRule>
  </conditionalFormatting>
  <conditionalFormatting sqref="B2356:B2357">
    <cfRule type="cellIs" dxfId="0" priority="3" operator="equal">
      <formula>240000000</formula>
    </cfRule>
  </conditionalFormatting>
  <conditionalFormatting sqref="B2516:B2523">
    <cfRule type="duplicateValues" dxfId="0" priority="142"/>
  </conditionalFormatting>
  <conditionalFormatting sqref="B3318:B3328">
    <cfRule type="duplicateValues" dxfId="0" priority="140"/>
  </conditionalFormatting>
  <conditionalFormatting sqref="B3725:B3731">
    <cfRule type="duplicateValues" dxfId="0" priority="139"/>
  </conditionalFormatting>
  <conditionalFormatting sqref="B11:B12 B14:B23 B44:B57 B59:B96 B25:B42 B99:B139 B165:B184 B142:B151 B705:B754 B756:B758 B651:B703 B582:B649 B565:B580 B295:B563 B187:B292 B796:B828 B769:B794 B766 B763 B839:B879 B881:B929 B832:B837 B1200:B1300 B1019:B1198 B931:B1017 B1302:B1445 B1448:B1483 B1801:B1818 B1728:B1798 B1547:B1725 B1535:B1545 B1487:B1533 B1823:B1831 B1873:B1884 B1867 B1841:B1865 B3840:B3843 B3543:B3554 B3723:B3748 B3558:B3560 B3765:B3790 B3452:B3492 B3656:B3721 B3793:B3838 B3259:B3446 B3562:B3615 B3617:B3654 B3750:B3763 B3495:B3541 B3246:B3257 B3244 B3227:B3241 B3168:B3225 B3127:B3161 B3163:B3166 A3844 B3886:B3915 B3845:B3881 B2920:B3125 B2393:B2404 B2406:B2461 B2463 B2475:B2488 B2490:B2504 B2825:B2918 B2785:B2823 B2676:B2681 B2614:B2674 B2724:B2734 B2706:B2716 B2736:B2783 B2683:B2704 B2718 B2543:B2612 B2508:B2541 B2351:B2355 B2358:B2386 B2284:B2349 B2223:B2282 B2217:B2221 B2172:B2215 B2123:B2169 B2048:B2100 B2102:B2121 B1962:B2046 B1890:B1960 B1886:B1888">
    <cfRule type="cellIs" dxfId="0" priority="136" operator="equal">
      <formula>240000000</formula>
    </cfRule>
  </conditionalFormatting>
  <conditionalFormatting sqref="B1199 B2717 B3542">
    <cfRule type="cellIs" dxfId="3" priority="135" operator="equal">
      <formula>240000000</formula>
    </cfRule>
  </conditionalFormatting>
  <conditionalFormatting sqref="A1726:B1727">
    <cfRule type="cellIs" dxfId="0" priority="12" operator="equal">
      <formula>240000000</formula>
    </cfRule>
  </conditionalFormatting>
  <conditionalFormatting sqref="B3242:G3243">
    <cfRule type="cellIs" dxfId="0" priority="99" operator="equal">
      <formula>240000000</formula>
    </cfRule>
  </conditionalFormatting>
  <pageMargins left="0.75" right="0.75" top="1" bottom="1" header="0.5" footer="0.5"/>
  <pageSetup paperSize="9" orientation="portrait"/>
  <headerFooter/>
  <drawing r:id="rId1"/>
  <legacyDrawing r:id="rId2"/>
  <oleObjects>
    <mc:AlternateContent xmlns:mc="http://schemas.openxmlformats.org/markup-compatibility/2006">
      <mc:Choice Requires="x14">
        <oleObject shapeId="1025" progId="Package" r:id="rId3">
          <objectPr defaultSize="0" r:id="rId4">
            <anchor moveWithCells="1">
              <from>
                <xdr:col>3</xdr:col>
                <xdr:colOff>0</xdr:colOff>
                <xdr:row>16</xdr:row>
                <xdr:rowOff>0</xdr:rowOff>
              </from>
              <to>
                <xdr:col>3</xdr:col>
                <xdr:colOff>8890</xdr:colOff>
                <xdr:row>16</xdr:row>
                <xdr:rowOff>16510</xdr:rowOff>
              </to>
            </anchor>
          </objectPr>
        </oleObject>
      </mc:Choice>
      <mc:Fallback>
        <oleObject shapeId="1025" progId="Package" r:id="rId3"/>
      </mc:Fallback>
    </mc:AlternateContent>
    <mc:AlternateContent xmlns:mc="http://schemas.openxmlformats.org/markup-compatibility/2006">
      <mc:Choice Requires="x14">
        <oleObject shapeId="1026" progId="Package" r:id="rId5">
          <objectPr defaultSize="0" r:id="rId4">
            <anchor moveWithCells="1">
              <from>
                <xdr:col>3</xdr:col>
                <xdr:colOff>0</xdr:colOff>
                <xdr:row>16</xdr:row>
                <xdr:rowOff>0</xdr:rowOff>
              </from>
              <to>
                <xdr:col>3</xdr:col>
                <xdr:colOff>8890</xdr:colOff>
                <xdr:row>16</xdr:row>
                <xdr:rowOff>16510</xdr:rowOff>
              </to>
            </anchor>
          </objectPr>
        </oleObject>
      </mc:Choice>
      <mc:Fallback>
        <oleObject shapeId="1026" progId="Package" r:id="rId5"/>
      </mc:Fallback>
    </mc:AlternateContent>
    <mc:AlternateContent xmlns:mc="http://schemas.openxmlformats.org/markup-compatibility/2006">
      <mc:Choice Requires="x14">
        <oleObject shapeId="1027" progId="Package" r:id="rId6">
          <objectPr defaultSize="0" r:id="rId4">
            <anchor moveWithCells="1">
              <from>
                <xdr:col>3</xdr:col>
                <xdr:colOff>0</xdr:colOff>
                <xdr:row>16</xdr:row>
                <xdr:rowOff>0</xdr:rowOff>
              </from>
              <to>
                <xdr:col>3</xdr:col>
                <xdr:colOff>8890</xdr:colOff>
                <xdr:row>16</xdr:row>
                <xdr:rowOff>16510</xdr:rowOff>
              </to>
            </anchor>
          </objectPr>
        </oleObject>
      </mc:Choice>
      <mc:Fallback>
        <oleObject shapeId="1027" progId="Package" r:id="rId6"/>
      </mc:Fallback>
    </mc:AlternateContent>
    <mc:AlternateContent xmlns:mc="http://schemas.openxmlformats.org/markup-compatibility/2006">
      <mc:Choice Requires="x14">
        <oleObject shapeId="1028" progId="Package" r:id="rId7">
          <objectPr defaultSize="0" r:id="rId4">
            <anchor moveWithCells="1">
              <from>
                <xdr:col>3</xdr:col>
                <xdr:colOff>0</xdr:colOff>
                <xdr:row>16</xdr:row>
                <xdr:rowOff>0</xdr:rowOff>
              </from>
              <to>
                <xdr:col>3</xdr:col>
                <xdr:colOff>8890</xdr:colOff>
                <xdr:row>16</xdr:row>
                <xdr:rowOff>16510</xdr:rowOff>
              </to>
            </anchor>
          </objectPr>
        </oleObject>
      </mc:Choice>
      <mc:Fallback>
        <oleObject shapeId="1028" progId="Package" r:id="rId7"/>
      </mc:Fallback>
    </mc:AlternateContent>
  </oleObject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基本医疗服务价格项目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Pengge Lai</dc:creator>
  <cp:lastModifiedBy>user</cp:lastModifiedBy>
  <dcterms:created xsi:type="dcterms:W3CDTF">2024-01-31T12:58:00Z</dcterms:created>
  <dcterms:modified xsi:type="dcterms:W3CDTF">2026-07-08T14:19:37Z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0C9EB56297404EC5BFC4817A77B0E4DD</vt:lpwstr>
  </property>
  <property fmtid="{D5CDD505-2E9C-101B-9397-08002B2CF9AE}" pid="3" name="KSOProductBuildVer">
    <vt:lpwstr>2052-11.8.2.10505</vt:lpwstr>
  </property>
</Properties>
</file>