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80" windowHeight="8715" tabRatio="796"/>
  </bookViews>
  <sheets>
    <sheet name="价格表" sheetId="32" r:id="rId1"/>
  </sheets>
  <definedNames>
    <definedName name="_xlnm._FilterDatabase" localSheetId="0" hidden="1">价格表!$A$1:$K$104</definedName>
    <definedName name="_xlnm.Print_Titles" localSheetId="0">价格表!$4:$4</definedName>
  </definedNames>
  <calcPr calcId="144525"/>
</workbook>
</file>

<file path=xl/sharedStrings.xml><?xml version="1.0" encoding="utf-8"?>
<sst xmlns="http://schemas.openxmlformats.org/spreadsheetml/2006/main" count="606" uniqueCount="390">
  <si>
    <r>
      <rPr>
        <sz val="16"/>
        <rFont val="黑体"/>
        <charset val="134"/>
      </rPr>
      <t>附件</t>
    </r>
    <r>
      <rPr>
        <sz val="16"/>
        <rFont val="Times New Roman"/>
        <charset val="134"/>
      </rPr>
      <t>3</t>
    </r>
  </si>
  <si>
    <t>珠海市妇科类医疗服务价格项目价格表</t>
  </si>
  <si>
    <t>使用说明：
1.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
7.本价格项目表中涉及“包括……”“…… 等”的，属于开放型表述，所指对象不仅局限于表述中列明的事项，也包括未列明的同类事项。
8.本价格项目表中项目涉及的腹腔镜、宫腔镜等常规内镜下手术已包含在价格构成中，医疗机构在开展相关操作时，执行与开放手术相同的价格标准。
9.本价格项目表中手术项目若需病理取样，地方定价时应考虑在原项目的价格构成中包含标本的留取和送检的人力资源和基本物质资源消耗。
10.本价格项目表中所涉及的子宫相关价格项目，如患者为双子宫且需同时诊疗的，按两次收费计价。
11.本价格项目表所称的“儿童”，指6周岁及以下，周岁的计算方法以法律的相关规定为准。</t>
  </si>
  <si>
    <t>序号</t>
  </si>
  <si>
    <t>财务分类</t>
  </si>
  <si>
    <t>项目代码</t>
  </si>
  <si>
    <t>项目名称</t>
  </si>
  <si>
    <t>服务产出</t>
  </si>
  <si>
    <t>价格构成</t>
  </si>
  <si>
    <t>计价单位</t>
  </si>
  <si>
    <t>计价说明</t>
  </si>
  <si>
    <t>三级公立医疗机构政府最高指导价（元）</t>
  </si>
  <si>
    <t>二级公立医疗机构政府最高指导价（元）</t>
  </si>
  <si>
    <t>一级公立医疗机构政府最高指导价（元）</t>
  </si>
  <si>
    <t>临床诊查类项目</t>
  </si>
  <si>
    <t>D</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</si>
  <si>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</si>
  <si>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</si>
  <si>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</si>
  <si>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</si>
  <si>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次</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</si>
  <si>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</si>
  <si>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</si>
  <si>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</si>
  <si>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</si>
  <si>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</si>
  <si>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</si>
  <si>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</si>
  <si>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</si>
  <si>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</si>
  <si>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</si>
  <si>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</si>
  <si>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</si>
  <si>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</si>
  <si>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</si>
  <si>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</si>
  <si>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非手术治疗类项目</t>
  </si>
  <si>
    <t>E</t>
  </si>
  <si>
    <t>013112010110000</t>
  </si>
  <si>
    <t>妇科常规治疗费</t>
  </si>
  <si>
    <t>通过各种操作对外阴、阴道或宫颈等部位进行的常规治疗。</t>
  </si>
  <si>
    <t>所定价格涵盖准备、消毒、治疗、处理用物等步骤所需的人力资源和基本物质资源消耗。</t>
  </si>
  <si>
    <t>部位</t>
  </si>
  <si>
    <r>
      <rPr>
        <sz val="12"/>
        <rFont val="Times New Roman"/>
        <charset val="134"/>
      </rPr>
      <t>1.</t>
    </r>
    <r>
      <rPr>
        <sz val="12"/>
        <rFont val="宋体"/>
        <charset val="134"/>
      </rPr>
      <t>部位指外阴、阴道、宫颈。</t>
    </r>
    <r>
      <rPr>
        <sz val="12"/>
        <rFont val="Times New Roman"/>
        <charset val="134"/>
      </rPr>
      <t xml:space="preserve">
2.</t>
    </r>
    <r>
      <rPr>
        <sz val="12"/>
        <rFont val="宋体"/>
        <charset val="134"/>
      </rPr>
      <t>常规治疗包括但不限于填塞、上药、冲洗、灌洗、注射等各类治疗方式。</t>
    </r>
  </si>
  <si>
    <t>013112010120000</t>
  </si>
  <si>
    <t>妇科特殊治疗费</t>
  </si>
  <si>
    <t>通过各类方式对外阴、阴道或宫颈等部位的浅表病变进行的特殊治疗。</t>
  </si>
  <si>
    <r>
      <rPr>
        <sz val="12"/>
        <rFont val="Times New Roman"/>
        <charset val="134"/>
      </rPr>
      <t>1.</t>
    </r>
    <r>
      <rPr>
        <sz val="12"/>
        <rFont val="宋体"/>
        <charset val="134"/>
      </rPr>
      <t>部位指外阴、阴道、宫颈。</t>
    </r>
    <r>
      <rPr>
        <sz val="12"/>
        <rFont val="Times New Roman"/>
        <charset val="134"/>
      </rPr>
      <t xml:space="preserve">
2.</t>
    </r>
    <r>
      <rPr>
        <sz val="12"/>
        <rFont val="宋体"/>
        <charset val="134"/>
      </rPr>
      <t>特殊治疗包括但不限于射频、微波、红外线、激光（包括光动力）、电熨、液氮、臭氧等各类治疗方式。</t>
    </r>
  </si>
  <si>
    <t>013112010130000</t>
  </si>
  <si>
    <t>阴道异物取出费</t>
  </si>
  <si>
    <t>通过各种方式取出阴道异物。</t>
  </si>
  <si>
    <t>所定价格涵盖初步评估、取出异物、处理用物等步骤所需的人力资源和基本物质资源消耗。</t>
  </si>
  <si>
    <r>
      <rPr>
        <sz val="12"/>
        <rFont val="宋体"/>
        <charset val="134"/>
      </rPr>
      <t>使用宫腔镜（阴道内镜）进行阴道异物取出时，按照</t>
    </r>
    <r>
      <rPr>
        <sz val="12"/>
        <rFont val="Times New Roman"/>
        <charset val="134"/>
      </rPr>
      <t>“</t>
    </r>
    <r>
      <rPr>
        <sz val="12"/>
        <rFont val="宋体"/>
        <charset val="134"/>
      </rPr>
      <t>阴道异物取出费</t>
    </r>
    <r>
      <rPr>
        <sz val="12"/>
        <rFont val="Times New Roman"/>
        <charset val="134"/>
      </rPr>
      <t>”+“</t>
    </r>
    <r>
      <rPr>
        <sz val="12"/>
        <rFont val="宋体"/>
        <charset val="134"/>
      </rPr>
      <t>宫腔镜检查费</t>
    </r>
    <r>
      <rPr>
        <sz val="12"/>
        <rFont val="Times New Roman"/>
        <charset val="134"/>
      </rPr>
      <t>”</t>
    </r>
    <r>
      <rPr>
        <sz val="12"/>
        <rFont val="宋体"/>
        <charset val="134"/>
      </rPr>
      <t>收费。</t>
    </r>
  </si>
  <si>
    <t>013112010130001</t>
  </si>
  <si>
    <r>
      <rPr>
        <sz val="12"/>
        <rFont val="宋体"/>
        <charset val="134"/>
      </rPr>
      <t>阴道异物取出费</t>
    </r>
    <r>
      <rPr>
        <sz val="12"/>
        <rFont val="Times New Roman"/>
        <charset val="134"/>
      </rPr>
      <t>-</t>
    </r>
    <r>
      <rPr>
        <sz val="12"/>
        <rFont val="宋体"/>
        <charset val="134"/>
      </rPr>
      <t>儿童（加收）</t>
    </r>
  </si>
  <si>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</si>
  <si>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</si>
  <si>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</si>
  <si>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</si>
  <si>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</si>
  <si>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</si>
  <si>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</si>
  <si>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</si>
  <si>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</si>
  <si>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</si>
  <si>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</si>
  <si>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</si>
  <si>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</si>
  <si>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</si>
  <si>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</si>
  <si>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</si>
  <si>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</si>
  <si>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</si>
  <si>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</si>
  <si>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</si>
  <si>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</si>
  <si>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</si>
  <si>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</si>
  <si>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r>
      <rPr>
        <sz val="12"/>
        <rFont val="宋体"/>
        <charset val="134"/>
      </rPr>
      <t>卵巢组织冷冻价格含当天起保存</t>
    </r>
    <r>
      <rPr>
        <sz val="12"/>
        <rFont val="Times New Roman"/>
        <charset val="134"/>
      </rPr>
      <t>2</t>
    </r>
    <r>
      <rPr>
        <sz val="12"/>
        <rFont val="宋体"/>
        <charset val="134"/>
      </rPr>
      <t>个月的费用，不足</t>
    </r>
    <r>
      <rPr>
        <sz val="12"/>
        <rFont val="Times New Roman"/>
        <charset val="134"/>
      </rPr>
      <t>2</t>
    </r>
    <r>
      <rPr>
        <sz val="12"/>
        <rFont val="宋体"/>
        <charset val="134"/>
      </rPr>
      <t>个月按</t>
    </r>
    <r>
      <rPr>
        <sz val="12"/>
        <rFont val="Times New Roman"/>
        <charset val="134"/>
      </rPr>
      <t>2</t>
    </r>
    <r>
      <rPr>
        <sz val="12"/>
        <rFont val="宋体"/>
        <charset val="134"/>
      </rPr>
      <t>个月收费。冻存结束前只收取一次。</t>
    </r>
  </si>
  <si>
    <t>市场调节价</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</si>
  <si>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</si>
  <si>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</si>
  <si>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</si>
  <si>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</si>
  <si>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</si>
  <si>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r>
      <rPr>
        <sz val="12"/>
        <rFont val="宋体"/>
        <charset val="134"/>
      </rPr>
      <t>卵巢组织冷冻后保存超过</t>
    </r>
    <r>
      <rPr>
        <sz val="12"/>
        <rFont val="Times New Roman"/>
        <charset val="134"/>
      </rPr>
      <t>2</t>
    </r>
    <r>
      <rPr>
        <sz val="12"/>
        <rFont val="宋体"/>
        <charset val="134"/>
      </rPr>
      <t>个月的，按每月收取续存费用，不足</t>
    </r>
    <r>
      <rPr>
        <sz val="12"/>
        <rFont val="Times New Roman"/>
        <charset val="134"/>
      </rPr>
      <t>1</t>
    </r>
    <r>
      <rPr>
        <sz val="12"/>
        <rFont val="宋体"/>
        <charset val="134"/>
      </rPr>
      <t>个月按</t>
    </r>
    <r>
      <rPr>
        <sz val="12"/>
        <rFont val="Times New Roman"/>
        <charset val="134"/>
      </rPr>
      <t>1</t>
    </r>
    <r>
      <rPr>
        <sz val="12"/>
        <rFont val="宋体"/>
        <charset val="134"/>
      </rPr>
      <t>个月收费。</t>
    </r>
  </si>
  <si>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</si>
  <si>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</si>
  <si>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</si>
  <si>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</si>
  <si>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</si>
  <si>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</si>
  <si>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</si>
  <si>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</si>
  <si>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</si>
  <si>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r>
      <rPr>
        <sz val="12"/>
        <rFont val="宋体"/>
        <charset val="134"/>
      </rPr>
      <t>半小时后每增加</t>
    </r>
    <r>
      <rPr>
        <sz val="12"/>
        <rFont val="Times New Roman"/>
        <charset val="134"/>
      </rPr>
      <t>30</t>
    </r>
    <r>
      <rPr>
        <sz val="12"/>
        <rFont val="宋体"/>
        <charset val="134"/>
      </rPr>
      <t>分钟加收一次，每日限计费</t>
    </r>
    <r>
      <rPr>
        <sz val="12"/>
        <rFont val="Times New Roman"/>
        <charset val="134"/>
      </rPr>
      <t>1</t>
    </r>
    <r>
      <rPr>
        <sz val="12"/>
        <rFont val="宋体"/>
        <charset val="134"/>
      </rPr>
      <t>个小时。</t>
    </r>
  </si>
  <si>
    <t>手术类项目</t>
  </si>
  <si>
    <t>G</t>
  </si>
  <si>
    <t>013313000010000</t>
  </si>
  <si>
    <r>
      <rPr>
        <sz val="12"/>
        <rFont val="宋体"/>
        <charset val="134"/>
      </rPr>
      <t>外阴</t>
    </r>
    <r>
      <rPr>
        <sz val="12"/>
        <rFont val="Times New Roman"/>
        <charset val="134"/>
      </rPr>
      <t>/</t>
    </r>
    <r>
      <rPr>
        <sz val="12"/>
        <rFont val="宋体"/>
        <charset val="134"/>
      </rPr>
      <t>阴道修补费（常规）</t>
    </r>
  </si>
  <si>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</si>
  <si>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</si>
  <si>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</si>
  <si>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</si>
  <si>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r>
      <rPr>
        <sz val="12"/>
        <rFont val="宋体"/>
        <charset val="134"/>
      </rPr>
      <t>外阴</t>
    </r>
    <r>
      <rPr>
        <sz val="12"/>
        <rFont val="Times New Roman"/>
        <charset val="134"/>
      </rPr>
      <t>/</t>
    </r>
    <r>
      <rPr>
        <sz val="12"/>
        <rFont val="宋体"/>
        <charset val="134"/>
      </rPr>
      <t>阴道修补费（复杂）</t>
    </r>
  </si>
  <si>
    <t>通过手术对情况复杂的外阴、阴道损伤进行缝合修补。</t>
  </si>
  <si>
    <r>
      <rPr>
        <sz val="12"/>
        <rFont val="Times New Roman"/>
        <charset val="134"/>
      </rPr>
      <t>1.</t>
    </r>
    <r>
      <rPr>
        <sz val="12"/>
        <rFont val="宋体"/>
        <charset val="134"/>
      </rPr>
      <t>阴道分娩时开展的会阴裂伤修补，按产科价格项目表相关项目收费。</t>
    </r>
    <r>
      <rPr>
        <sz val="12"/>
        <rFont val="Times New Roman"/>
        <charset val="134"/>
      </rPr>
      <t xml:space="preserve">
2.</t>
    </r>
    <r>
      <rPr>
        <sz val="12"/>
        <rFont val="宋体"/>
        <charset val="134"/>
      </rPr>
      <t>复杂指：会阴</t>
    </r>
    <r>
      <rPr>
        <sz val="12"/>
        <rFont val="Times New Roman"/>
        <charset val="134"/>
      </rPr>
      <t>Ⅲ-IV</t>
    </r>
    <r>
      <rPr>
        <sz val="12"/>
        <rFont val="宋体"/>
        <charset val="134"/>
      </rPr>
      <t>度裂伤、陈旧性会阴</t>
    </r>
    <r>
      <rPr>
        <sz val="12"/>
        <rFont val="Times New Roman"/>
        <charset val="134"/>
      </rPr>
      <t>Ⅱ-Ⅲ</t>
    </r>
    <r>
      <rPr>
        <sz val="12"/>
        <rFont val="宋体"/>
        <charset val="134"/>
      </rPr>
      <t>度裂伤等。</t>
    </r>
  </si>
  <si>
    <t>013313000030000</t>
  </si>
  <si>
    <r>
      <rPr>
        <sz val="12"/>
        <rFont val="宋体"/>
        <charset val="134"/>
      </rPr>
      <t>外阴</t>
    </r>
    <r>
      <rPr>
        <sz val="12"/>
        <rFont val="Times New Roman"/>
        <charset val="134"/>
      </rPr>
      <t>/</t>
    </r>
    <r>
      <rPr>
        <sz val="12"/>
        <rFont val="宋体"/>
        <charset val="134"/>
      </rPr>
      <t>阴道囊肿切开引流费</t>
    </r>
  </si>
  <si>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</si>
  <si>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</si>
  <si>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</si>
  <si>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</si>
  <si>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</si>
  <si>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</si>
  <si>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</si>
  <si>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</si>
  <si>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</si>
  <si>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</si>
  <si>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</si>
  <si>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</si>
  <si>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</si>
  <si>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</si>
  <si>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</si>
  <si>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</si>
  <si>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</si>
  <si>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</si>
  <si>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</si>
  <si>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</si>
  <si>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</si>
  <si>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</si>
  <si>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</si>
  <si>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</si>
  <si>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</si>
  <si>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</si>
  <si>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</si>
  <si>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</si>
  <si>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</si>
  <si>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</si>
  <si>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</si>
  <si>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</si>
  <si>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</si>
  <si>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</si>
  <si>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r>
      <rPr>
        <sz val="12"/>
        <rFont val="宋体"/>
        <charset val="134"/>
      </rPr>
      <t>阴道切除费</t>
    </r>
    <r>
      <rPr>
        <sz val="12"/>
        <rFont val="Times New Roman"/>
        <charset val="134"/>
      </rPr>
      <t>-</t>
    </r>
    <r>
      <rPr>
        <sz val="12"/>
        <rFont val="宋体"/>
        <charset val="134"/>
      </rPr>
      <t>阴道赘生物或肿物切除（减收）</t>
    </r>
  </si>
  <si>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</si>
  <si>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</si>
  <si>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</si>
  <si>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</si>
  <si>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</si>
  <si>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r>
      <rPr>
        <sz val="12"/>
        <rFont val="宋体"/>
        <charset val="134"/>
      </rPr>
      <t>阴道壁修补费</t>
    </r>
    <r>
      <rPr>
        <sz val="12"/>
        <rFont val="Times New Roman"/>
        <charset val="134"/>
      </rPr>
      <t>-</t>
    </r>
    <r>
      <rPr>
        <sz val="12"/>
        <rFont val="宋体"/>
        <charset val="134"/>
      </rPr>
      <t>前后壁同时修补（加收）</t>
    </r>
  </si>
  <si>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</si>
  <si>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</si>
  <si>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</si>
  <si>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</si>
  <si>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r>
      <rPr>
        <sz val="12"/>
        <rFont val="宋体"/>
        <charset val="134"/>
      </rPr>
      <t>瘘管</t>
    </r>
    <r>
      <rPr>
        <sz val="12"/>
        <rFont val="Times New Roman"/>
        <charset val="134"/>
      </rPr>
      <t>·</t>
    </r>
    <r>
      <rPr>
        <sz val="12"/>
        <rFont val="宋体"/>
        <charset val="134"/>
      </rPr>
      <t>次</t>
    </r>
  </si>
  <si>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</si>
  <si>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</si>
  <si>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</si>
  <si>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</si>
  <si>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</si>
  <si>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</si>
  <si>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</si>
  <si>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</si>
  <si>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</si>
  <si>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</si>
  <si>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</si>
  <si>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</si>
  <si>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</si>
  <si>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</si>
  <si>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</si>
  <si>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</si>
  <si>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</si>
  <si>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</si>
  <si>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</si>
  <si>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</si>
  <si>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</si>
  <si>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</si>
  <si>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</si>
  <si>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</si>
  <si>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</si>
  <si>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</si>
  <si>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</si>
  <si>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</si>
  <si>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</si>
  <si>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</si>
  <si>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</si>
  <si>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</si>
  <si>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</si>
  <si>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r>
      <rPr>
        <sz val="12"/>
        <rFont val="宋体"/>
        <charset val="134"/>
      </rPr>
      <t>复杂指：宫颈管内肌瘤</t>
    </r>
    <r>
      <rPr>
        <sz val="12"/>
        <rFont val="Times New Roman"/>
        <charset val="134"/>
      </rPr>
      <t>≥3</t>
    </r>
    <r>
      <rPr>
        <sz val="12"/>
        <rFont val="宋体"/>
        <charset val="134"/>
      </rPr>
      <t>厘米或肌瘤切除数</t>
    </r>
    <r>
      <rPr>
        <sz val="12"/>
        <rFont val="Times New Roman"/>
        <charset val="134"/>
      </rPr>
      <t>≥2</t>
    </r>
    <r>
      <rPr>
        <sz val="12"/>
        <rFont val="宋体"/>
        <charset val="134"/>
      </rPr>
      <t>个</t>
    </r>
  </si>
  <si>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</si>
  <si>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</si>
  <si>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</si>
  <si>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</si>
  <si>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</si>
  <si>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</si>
  <si>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</si>
  <si>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r>
      <rPr>
        <sz val="12"/>
        <rFont val="宋体"/>
        <charset val="134"/>
      </rPr>
      <t>复杂指：畸形子宫、瘢痕子宫、</t>
    </r>
    <r>
      <rPr>
        <sz val="12"/>
        <rFont val="Times New Roman"/>
        <charset val="134"/>
      </rPr>
      <t xml:space="preserve"> </t>
    </r>
    <r>
      <rPr>
        <sz val="12"/>
        <rFont val="宋体"/>
        <charset val="134"/>
      </rPr>
      <t>哺乳期子宫、宫颈妊娠等。</t>
    </r>
  </si>
  <si>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</si>
  <si>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</si>
  <si>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</si>
  <si>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</si>
  <si>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r>
      <rPr>
        <sz val="12"/>
        <rFont val="宋体"/>
        <charset val="134"/>
      </rPr>
      <t>不与</t>
    </r>
    <r>
      <rPr>
        <sz val="12"/>
        <rFont val="Times New Roman"/>
        <charset val="134"/>
      </rPr>
      <t>“</t>
    </r>
    <r>
      <rPr>
        <sz val="12"/>
        <rFont val="宋体"/>
        <charset val="134"/>
      </rPr>
      <t>宫腔异物取出费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</si>
  <si>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013313000250100</t>
  </si>
  <si>
    <r>
      <rPr>
        <sz val="12"/>
        <rFont val="宋体"/>
        <charset val="134"/>
      </rPr>
      <t>清宫费（常规）</t>
    </r>
    <r>
      <rPr>
        <sz val="12"/>
        <rFont val="Times New Roman"/>
        <charset val="134"/>
      </rPr>
      <t>-</t>
    </r>
    <r>
      <rPr>
        <sz val="12"/>
        <rFont val="宋体"/>
        <charset val="134"/>
      </rPr>
      <t>宫腔组织吸取（扩展）</t>
    </r>
  </si>
  <si>
    <t>013313000250200</t>
  </si>
  <si>
    <r>
      <rPr>
        <sz val="12"/>
        <rFont val="宋体"/>
        <charset val="134"/>
      </rPr>
      <t>清宫费（常规）</t>
    </r>
    <r>
      <rPr>
        <sz val="12"/>
        <rFont val="Times New Roman"/>
        <charset val="134"/>
      </rPr>
      <t>-</t>
    </r>
    <r>
      <rPr>
        <sz val="12"/>
        <rFont val="宋体"/>
        <charset val="134"/>
      </rPr>
      <t>刮宫（扩展）</t>
    </r>
  </si>
  <si>
    <t>013313000260000</t>
  </si>
  <si>
    <t>清宫费（复杂）</t>
  </si>
  <si>
    <t>对病情复杂的情况，通过手术去除宫内异常组织，或取出宫内组织。</t>
  </si>
  <si>
    <r>
      <rPr>
        <sz val="12"/>
        <rFont val="Times New Roman"/>
        <charset val="134"/>
      </rPr>
      <t>1.</t>
    </r>
    <r>
      <rPr>
        <sz val="12"/>
        <rFont val="宋体"/>
        <charset val="134"/>
      </rPr>
      <t>复杂指：畸形子宫、瘢痕子宫、稽留流产等。</t>
    </r>
    <r>
      <rPr>
        <sz val="12"/>
        <rFont val="Times New Roman"/>
        <charset val="134"/>
      </rPr>
      <t xml:space="preserve">
2.</t>
    </r>
    <r>
      <rPr>
        <sz val="12"/>
        <rFont val="宋体"/>
        <charset val="134"/>
      </rPr>
      <t>分段诊刮指同时取出宫颈和宫腔的组织。</t>
    </r>
    <r>
      <rPr>
        <sz val="12"/>
        <rFont val="Times New Roman"/>
        <charset val="134"/>
      </rPr>
      <t xml:space="preserve">
3.</t>
    </r>
    <r>
      <rPr>
        <sz val="12"/>
        <rFont val="宋体"/>
        <charset val="134"/>
      </rPr>
      <t>不与</t>
    </r>
    <r>
      <rPr>
        <sz val="12"/>
        <rFont val="Times New Roman"/>
        <charset val="134"/>
      </rPr>
      <t>“</t>
    </r>
    <r>
      <rPr>
        <sz val="12"/>
        <rFont val="宋体"/>
        <charset val="134"/>
      </rPr>
      <t>宫腔异物取出费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</si>
  <si>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013313000260100</t>
  </si>
  <si>
    <r>
      <rPr>
        <sz val="12"/>
        <rFont val="宋体"/>
        <charset val="134"/>
      </rPr>
      <t>清宫费（复杂）</t>
    </r>
    <r>
      <rPr>
        <sz val="12"/>
        <rFont val="Times New Roman"/>
        <charset val="134"/>
      </rPr>
      <t>-</t>
    </r>
    <r>
      <rPr>
        <sz val="12"/>
        <rFont val="宋体"/>
        <charset val="134"/>
      </rPr>
      <t>分段诊刮（扩展）</t>
    </r>
  </si>
  <si>
    <t>013313000270000</t>
  </si>
  <si>
    <t>宫腔粘连分离费</t>
  </si>
  <si>
    <t>通过手术分离宫腔粘连。</t>
  </si>
  <si>
    <t>所定价格涵盖手术计划、术区准备、消毒、宫腔探查、分离、处理用物等步骤所需的人力资源和基本物质资源消耗。</t>
  </si>
  <si>
    <t>013313000270001</t>
  </si>
  <si>
    <r>
      <rPr>
        <sz val="12"/>
        <rFont val="宋体"/>
        <charset val="134"/>
      </rPr>
      <t>宫腔粘连分离费</t>
    </r>
    <r>
      <rPr>
        <sz val="12"/>
        <rFont val="Times New Roman"/>
        <charset val="134"/>
      </rPr>
      <t>-</t>
    </r>
    <r>
      <rPr>
        <sz val="12"/>
        <rFont val="宋体"/>
        <charset val="134"/>
      </rPr>
      <t>宫颈管粘连分离（加收）</t>
    </r>
  </si>
  <si>
    <t>013313000280000</t>
  </si>
  <si>
    <t>宫腔异物取出费</t>
  </si>
  <si>
    <t>通过器械取出嵌顿在子宫壁的宫腔内异物。</t>
  </si>
  <si>
    <t>所定价格涵盖手术计划、扩宫、探查、取异物，必要时缝合、处理用物等操作所需的人力资源和基本物质资源消耗。</t>
  </si>
  <si>
    <r>
      <rPr>
        <sz val="12"/>
        <rFont val="宋体"/>
        <charset val="134"/>
      </rPr>
      <t>不与</t>
    </r>
    <r>
      <rPr>
        <sz val="12"/>
        <rFont val="Times New Roman"/>
        <charset val="134"/>
      </rPr>
      <t>“</t>
    </r>
    <r>
      <rPr>
        <sz val="12"/>
        <rFont val="宋体"/>
        <charset val="134"/>
      </rPr>
      <t>清宫费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</si>
  <si>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013313000290000</t>
  </si>
  <si>
    <t>宫内节育器放置费</t>
  </si>
  <si>
    <t>在子宫内放入节育器。</t>
  </si>
  <si>
    <t>所定价格涵盖手术计划、术区准备、冲洗、消毒、扩张、放置节育器、处理用物等步骤所需的人力资源和基本物质资源消耗。</t>
  </si>
  <si>
    <t>013313000290001</t>
  </si>
  <si>
    <r>
      <rPr>
        <sz val="12"/>
        <rFont val="宋体"/>
        <charset val="134"/>
      </rPr>
      <t>宫内节育器放置费</t>
    </r>
    <r>
      <rPr>
        <sz val="12"/>
        <rFont val="Times New Roman"/>
        <charset val="134"/>
      </rPr>
      <t>-</t>
    </r>
    <r>
      <rPr>
        <sz val="12"/>
        <rFont val="宋体"/>
        <charset val="134"/>
      </rPr>
      <t>宫内节育器缝合固定（加收）</t>
    </r>
  </si>
  <si>
    <t>013313000300000</t>
  </si>
  <si>
    <t>宫内节育器取出费</t>
  </si>
  <si>
    <t>取出子宫内的节育器。</t>
  </si>
  <si>
    <t>所定价格涵盖手术计划、术区准备、冲洗、消毒、扩张、取出节育器、处理用物等步骤所需的人力资源和基本物质资源消耗。</t>
  </si>
  <si>
    <r>
      <rPr>
        <sz val="12"/>
        <rFont val="宋体"/>
        <charset val="134"/>
      </rPr>
      <t>取出嵌顿在子宫壁上的节育器，按</t>
    </r>
    <r>
      <rPr>
        <sz val="12"/>
        <rFont val="Times New Roman"/>
        <charset val="134"/>
      </rPr>
      <t>“</t>
    </r>
    <r>
      <rPr>
        <sz val="12"/>
        <rFont val="宋体"/>
        <charset val="134"/>
      </rPr>
      <t>宫腔异物取出费</t>
    </r>
    <r>
      <rPr>
        <sz val="12"/>
        <rFont val="Times New Roman"/>
        <charset val="134"/>
      </rPr>
      <t>”</t>
    </r>
    <r>
      <rPr>
        <sz val="12"/>
        <rFont val="宋体"/>
        <charset val="134"/>
      </rPr>
      <t>收取。</t>
    </r>
  </si>
  <si>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</si>
  <si>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</si>
  <si>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</si>
  <si>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</si>
  <si>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</si>
  <si>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</si>
  <si>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</si>
  <si>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</si>
  <si>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</si>
  <si>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r>
      <rPr>
        <sz val="12"/>
        <rFont val="宋体"/>
        <charset val="134"/>
      </rPr>
      <t>不与</t>
    </r>
    <r>
      <rPr>
        <sz val="12"/>
        <rFont val="Times New Roman"/>
        <charset val="134"/>
      </rPr>
      <t>“</t>
    </r>
    <r>
      <rPr>
        <sz val="12"/>
        <rFont val="宋体"/>
        <charset val="134"/>
      </rPr>
      <t>清宫费</t>
    </r>
    <r>
      <rPr>
        <sz val="12"/>
        <rFont val="Times New Roman"/>
        <charset val="134"/>
      </rPr>
      <t>”</t>
    </r>
    <r>
      <rPr>
        <sz val="12"/>
        <rFont val="宋体"/>
        <charset val="134"/>
      </rPr>
      <t>、</t>
    </r>
    <r>
      <rPr>
        <sz val="12"/>
        <rFont val="Times New Roman"/>
        <charset val="134"/>
      </rPr>
      <t>“</t>
    </r>
    <r>
      <rPr>
        <sz val="12"/>
        <rFont val="宋体"/>
        <charset val="134"/>
      </rPr>
      <t>宫腔异物取出费</t>
    </r>
    <r>
      <rPr>
        <sz val="12"/>
        <rFont val="Times New Roman"/>
        <charset val="134"/>
      </rPr>
      <t>”</t>
    </r>
    <r>
      <rPr>
        <sz val="12"/>
        <rFont val="宋体"/>
        <charset val="134"/>
      </rPr>
      <t>同时收取。</t>
    </r>
  </si>
  <si>
    <t>013313000320100</t>
  </si>
  <si>
    <r>
      <rPr>
        <sz val="12"/>
        <rFont val="宋体"/>
        <charset val="134"/>
      </rPr>
      <t>瘢痕子宫妊娠病灶切除费</t>
    </r>
    <r>
      <rPr>
        <sz val="12"/>
        <rFont val="Times New Roman"/>
        <charset val="134"/>
      </rPr>
      <t>-</t>
    </r>
    <r>
      <rPr>
        <sz val="12"/>
        <rFont val="宋体"/>
        <charset val="134"/>
      </rPr>
      <t>宫角妊娠病灶切除（扩展）</t>
    </r>
  </si>
  <si>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</si>
  <si>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</si>
  <si>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</si>
  <si>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</si>
  <si>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</si>
  <si>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</si>
  <si>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</si>
  <si>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</si>
  <si>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</si>
  <si>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r>
      <rPr>
        <sz val="12"/>
        <rFont val="宋体"/>
        <charset val="134"/>
      </rPr>
      <t>子宫内膜息肉去除费</t>
    </r>
    <r>
      <rPr>
        <sz val="12"/>
        <rFont val="Times New Roman"/>
        <charset val="134"/>
      </rPr>
      <t>-</t>
    </r>
    <r>
      <rPr>
        <sz val="12"/>
        <rFont val="宋体"/>
        <charset val="134"/>
      </rPr>
      <t>宫颈管息肉去除（减收）</t>
    </r>
  </si>
  <si>
    <t>013313000350000</t>
  </si>
  <si>
    <t>子宫肌瘤切除费（常规）</t>
  </si>
  <si>
    <t>通过手术切除子宫肌瘤。</t>
  </si>
  <si>
    <t>013313000350100</t>
  </si>
  <si>
    <r>
      <rPr>
        <sz val="12"/>
        <rFont val="宋体"/>
        <charset val="134"/>
      </rPr>
      <t>子宫肌瘤切除费（常规）</t>
    </r>
    <r>
      <rPr>
        <sz val="12"/>
        <rFont val="Times New Roman"/>
        <charset val="134"/>
      </rPr>
      <t>-</t>
    </r>
    <r>
      <rPr>
        <sz val="12"/>
        <rFont val="宋体"/>
        <charset val="134"/>
      </rPr>
      <t>子宫腺肌病灶切除（扩展）</t>
    </r>
  </si>
  <si>
    <t>013313000360000</t>
  </si>
  <si>
    <t>子宫肌瘤切除费（复杂）</t>
  </si>
  <si>
    <t>通过手术切除复杂情况子宫肌瘤。</t>
  </si>
  <si>
    <r>
      <rPr>
        <sz val="12"/>
        <rFont val="宋体"/>
        <charset val="134"/>
      </rPr>
      <t>复杂指：肌瘤</t>
    </r>
    <r>
      <rPr>
        <sz val="12"/>
        <rFont val="Times New Roman"/>
        <charset val="134"/>
      </rPr>
      <t>≥8</t>
    </r>
    <r>
      <rPr>
        <sz val="12"/>
        <rFont val="宋体"/>
        <charset val="134"/>
      </rPr>
      <t>厘米或肌瘤切除数</t>
    </r>
    <r>
      <rPr>
        <sz val="12"/>
        <rFont val="Times New Roman"/>
        <charset val="134"/>
      </rPr>
      <t>≥6</t>
    </r>
    <r>
      <rPr>
        <sz val="12"/>
        <rFont val="宋体"/>
        <charset val="134"/>
      </rPr>
      <t>个。</t>
    </r>
  </si>
  <si>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</si>
  <si>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</si>
  <si>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</si>
  <si>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</si>
  <si>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</si>
  <si>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</si>
  <si>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</si>
  <si>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</si>
  <si>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</si>
  <si>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</si>
  <si>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</si>
  <si>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</si>
  <si>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</si>
  <si>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</si>
  <si>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</si>
  <si>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</si>
  <si>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</si>
  <si>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</si>
  <si>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</si>
  <si>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</si>
  <si>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</si>
  <si>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</si>
  <si>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</si>
  <si>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</si>
  <si>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</si>
  <si>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</si>
  <si>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</si>
  <si>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</si>
  <si>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</si>
  <si>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</si>
  <si>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</si>
  <si>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</si>
  <si>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</si>
  <si>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</si>
  <si>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</si>
  <si>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</si>
  <si>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</si>
  <si>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</si>
  <si>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r>
      <rPr>
        <sz val="12"/>
        <rFont val="宋体"/>
        <charset val="134"/>
      </rPr>
      <t>开展输卵管造影，按</t>
    </r>
    <r>
      <rPr>
        <sz val="12"/>
        <rFont val="Times New Roman"/>
        <charset val="134"/>
      </rPr>
      <t>“</t>
    </r>
    <r>
      <rPr>
        <sz val="12"/>
        <rFont val="宋体"/>
        <charset val="134"/>
      </rPr>
      <t>输卵管通液费</t>
    </r>
    <r>
      <rPr>
        <sz val="12"/>
        <rFont val="Times New Roman"/>
        <charset val="134"/>
      </rPr>
      <t>”+</t>
    </r>
    <r>
      <rPr>
        <sz val="12"/>
        <rFont val="宋体"/>
        <charset val="134"/>
      </rPr>
      <t>相关影像学造影成像项目收费。</t>
    </r>
  </si>
  <si>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</si>
  <si>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</si>
  <si>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</si>
  <si>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</si>
  <si>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</si>
  <si>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</si>
  <si>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</si>
  <si>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</si>
  <si>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</si>
  <si>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</si>
  <si>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</si>
  <si>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</si>
  <si>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</si>
  <si>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</si>
  <si>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</si>
  <si>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</si>
  <si>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</si>
  <si>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</si>
  <si>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</si>
  <si>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</si>
  <si>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</si>
  <si>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</si>
  <si>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</si>
  <si>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</si>
  <si>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</si>
  <si>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</si>
  <si>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</si>
  <si>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</si>
  <si>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</si>
  <si>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</si>
  <si>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</si>
  <si>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</si>
  <si>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</si>
  <si>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</si>
  <si>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</si>
  <si>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</si>
  <si>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</si>
  <si>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r>
      <rPr>
        <sz val="12"/>
        <rFont val="宋体"/>
        <charset val="134"/>
      </rPr>
      <t>卵巢部分切除费</t>
    </r>
    <r>
      <rPr>
        <sz val="12"/>
        <rFont val="Times New Roman"/>
        <charset val="134"/>
      </rPr>
      <t>-</t>
    </r>
    <r>
      <rPr>
        <sz val="12"/>
        <rFont val="宋体"/>
        <charset val="134"/>
      </rPr>
      <t>卵巢组织切取（扩展）</t>
    </r>
  </si>
  <si>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</si>
  <si>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</si>
  <si>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</si>
  <si>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</si>
  <si>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</si>
  <si>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</si>
  <si>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</si>
  <si>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</si>
  <si>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</si>
  <si>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</si>
  <si>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</si>
  <si>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</si>
  <si>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</si>
  <si>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</si>
  <si>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</si>
  <si>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</si>
  <si>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</si>
  <si>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</si>
  <si>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</si>
  <si>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</si>
  <si>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</si>
  <si>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</si>
  <si>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</si>
  <si>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</si>
  <si>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</si>
  <si>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12"/>
        <rFont val="宋体"/>
        <charset val="134"/>
      </rPr>
      <t>复杂指：子宫内膜异位病变浸润深度</t>
    </r>
    <r>
      <rPr>
        <sz val="12"/>
        <rFont val="Times New Roman"/>
        <charset val="134"/>
      </rPr>
      <t>≥5</t>
    </r>
    <r>
      <rPr>
        <sz val="12"/>
        <rFont val="宋体"/>
        <charset val="134"/>
      </rPr>
      <t>毫米或侵犯</t>
    </r>
    <r>
      <rPr>
        <sz val="12"/>
        <rFont val="Times New Roman"/>
        <charset val="134"/>
      </rPr>
      <t>3</t>
    </r>
    <r>
      <rPr>
        <sz val="12"/>
        <rFont val="宋体"/>
        <charset val="134"/>
      </rPr>
      <t>个及以上部位</t>
    </r>
    <r>
      <rPr>
        <b/>
        <sz val="12"/>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</si>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</sst>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7">
    <font>
      <sz val="11"/>
      <color theme="1"/>
      <name val="宋体"/>
      <charset val="134"/>
      <scheme val="minor"/>
    </font>
    <font>
      <sz val="11"/>
      <name val="宋体"/>
      <charset val="134"/>
      <scheme val="minor"/>
    </font>
    <font>
      <sz val="10"/>
      <name val="宋体"/>
      <charset val="134"/>
      <scheme val="minor"/>
    </font>
    <font>
      <sz val="11"/>
      <name val="宋体"/>
      <charset val="134"/>
    </font>
    <font>
      <strike/>
      <sz val="11"/>
      <name val="宋体"/>
      <charset val="134"/>
      <scheme val="minor"/>
    </font>
    <font>
      <sz val="11"/>
      <name val="Times New Roman"/>
      <charset val="134"/>
    </font>
    <font>
      <sz val="16"/>
      <name val="黑体"/>
      <charset val="134"/>
    </font>
    <font>
      <sz val="16"/>
      <name val="Times New Roman"/>
      <charset val="134"/>
    </font>
    <font>
      <sz val="20"/>
      <name val="方正小标宋简体"/>
      <charset val="134"/>
    </font>
    <font>
      <sz val="14"/>
      <name val="黑体"/>
      <charset val="134"/>
    </font>
    <font>
      <b/>
      <sz val="16"/>
      <name val="楷体"/>
      <charset val="134"/>
    </font>
    <font>
      <b/>
      <sz val="14"/>
      <name val="楷体"/>
      <charset val="134"/>
    </font>
    <font>
      <sz val="12"/>
      <name val="Times New Roman"/>
      <charset val="134"/>
    </font>
    <font>
      <sz val="12"/>
      <name val="宋体"/>
      <charset val="134"/>
    </font>
    <font>
      <b/>
      <sz val="12"/>
      <name val="Times New Roman"/>
      <charset val="134"/>
    </font>
    <font>
      <strike/>
      <sz val="12"/>
      <name val="宋体"/>
      <charset val="134"/>
    </font>
    <font>
      <sz val="11"/>
      <color theme="1"/>
      <name val="宋体"/>
      <charset val="0"/>
      <scheme val="minor"/>
    </font>
    <font>
      <sz val="11"/>
      <color theme="0"/>
      <name val="宋体"/>
      <charset val="0"/>
      <scheme val="minor"/>
    </font>
    <font>
      <sz val="11"/>
      <color rgb="FF000000"/>
      <name val="宋体"/>
      <charset val="134"/>
    </font>
    <font>
      <b/>
      <sz val="11"/>
      <color theme="1"/>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u/>
      <sz val="11"/>
      <color rgb="FF800080"/>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b/>
      <sz val="12"/>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bgColor indexed="64"/>
      </patternFill>
    </fill>
    <fill>
      <patternFill patternType="solid">
        <fgColor theme="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399975585192419"/>
        <bgColor indexed="64"/>
      </patternFill>
    </fill>
  </fills>
  <borders count="16">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17" fillId="26" borderId="0" applyNumberFormat="false" applyBorder="false" applyAlignment="false" applyProtection="false">
      <alignment vertical="center"/>
    </xf>
    <xf numFmtId="0" fontId="16" fillId="23"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4" fillId="12" borderId="12" applyNumberFormat="false" applyAlignment="false" applyProtection="false">
      <alignment vertical="center"/>
    </xf>
    <xf numFmtId="0" fontId="27" fillId="0" borderId="13" applyNumberFormat="false" applyFill="false" applyAlignment="false" applyProtection="false">
      <alignment vertical="center"/>
    </xf>
    <xf numFmtId="0" fontId="33" fillId="31" borderId="15" applyNumberFormat="false" applyAlignment="false" applyProtection="false">
      <alignment vertical="center"/>
    </xf>
    <xf numFmtId="0" fontId="32" fillId="0" borderId="0" applyNumberFormat="false" applyFill="false" applyBorder="false" applyAlignment="false" applyProtection="false">
      <alignment vertical="center"/>
    </xf>
    <xf numFmtId="0" fontId="22" fillId="7" borderId="10" applyNumberFormat="false" applyAlignment="false" applyProtection="false">
      <alignment vertical="center"/>
    </xf>
    <xf numFmtId="0" fontId="16" fillId="15"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1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4" fillId="7" borderId="15" applyNumberFormat="false" applyAlignment="false" applyProtection="false">
      <alignment vertical="center"/>
    </xf>
    <xf numFmtId="0" fontId="17"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30" borderId="0" applyNumberFormat="false" applyBorder="false" applyAlignment="false" applyProtection="false">
      <alignment vertical="center"/>
    </xf>
    <xf numFmtId="0" fontId="0" fillId="5" borderId="9" applyNumberFormat="false" applyFont="false" applyAlignment="false" applyProtection="false">
      <alignment vertical="center"/>
    </xf>
    <xf numFmtId="0" fontId="2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1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9" fillId="0" borderId="14" applyNumberFormat="false" applyFill="false" applyAlignment="false" applyProtection="false">
      <alignment vertical="center"/>
    </xf>
    <xf numFmtId="0" fontId="16" fillId="22"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3" fillId="0" borderId="0">
      <alignment vertical="center"/>
    </xf>
    <xf numFmtId="0" fontId="17" fillId="14"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8" fillId="0" borderId="0" applyProtection="false">
      <alignment vertical="center"/>
    </xf>
    <xf numFmtId="0" fontId="17" fillId="3"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5" fillId="17"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6" fillId="2"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pplyFill="true" applyAlignment="true">
      <alignment horizontal="center" vertical="center"/>
    </xf>
    <xf numFmtId="0" fontId="1" fillId="0" borderId="0" xfId="0" applyFont="true">
      <alignment vertical="center"/>
    </xf>
    <xf numFmtId="0" fontId="2" fillId="0" borderId="0" xfId="0" applyFont="true" applyFill="true">
      <alignment vertical="center"/>
    </xf>
    <xf numFmtId="0" fontId="3" fillId="0" borderId="0" xfId="0" applyFont="true" applyFill="true" applyAlignment="true">
      <alignment horizontal="center" vertical="center"/>
    </xf>
    <xf numFmtId="0" fontId="4" fillId="0" borderId="0" xfId="0" applyFont="true" applyFill="true">
      <alignment vertical="center"/>
    </xf>
    <xf numFmtId="0" fontId="5" fillId="0" borderId="0" xfId="0" applyFont="true" applyFill="true" applyAlignment="true">
      <alignment horizontal="center" vertical="center"/>
    </xf>
    <xf numFmtId="0" fontId="1" fillId="0" borderId="0" xfId="0" applyFont="true" applyFill="true" applyAlignment="true">
      <alignment horizontal="left" vertical="center" wrapText="true"/>
    </xf>
    <xf numFmtId="0" fontId="1" fillId="0" borderId="0" xfId="0" applyFont="true" applyFill="true">
      <alignment vertical="center"/>
    </xf>
    <xf numFmtId="0" fontId="6" fillId="0" borderId="0" xfId="0" applyFont="true" applyFill="true" applyAlignment="true">
      <alignment horizontal="left" vertical="center"/>
    </xf>
    <xf numFmtId="0" fontId="7" fillId="0" borderId="0" xfId="0" applyFont="true" applyFill="true" applyAlignment="true">
      <alignment horizontal="left" vertical="center"/>
    </xf>
    <xf numFmtId="0" fontId="8" fillId="0" borderId="0" xfId="0" applyFont="true" applyFill="true" applyAlignment="true">
      <alignment horizontal="center" vertical="center"/>
    </xf>
    <xf numFmtId="0" fontId="3" fillId="0" borderId="1" xfId="0" applyFont="true" applyFill="true" applyBorder="true" applyAlignment="true">
      <alignment horizontal="left" vertical="center" wrapText="true"/>
    </xf>
    <xf numFmtId="0" fontId="3" fillId="0" borderId="2" xfId="0" applyFont="true" applyFill="true" applyBorder="true" applyAlignment="true">
      <alignment horizontal="left" vertical="center" wrapText="true"/>
    </xf>
    <xf numFmtId="0" fontId="9" fillId="0" borderId="3" xfId="0"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xf numFmtId="0" fontId="10" fillId="0" borderId="1" xfId="0" applyFont="true" applyFill="true" applyBorder="true" applyAlignment="true">
      <alignment vertical="center"/>
    </xf>
    <xf numFmtId="0" fontId="10" fillId="0" borderId="2" xfId="0" applyFont="true" applyFill="true" applyBorder="true" applyAlignment="true">
      <alignment horizontal="center" vertical="center"/>
    </xf>
    <xf numFmtId="0" fontId="11" fillId="0" borderId="2" xfId="0" applyFont="true" applyFill="true" applyBorder="true" applyAlignment="true">
      <alignment vertical="center"/>
    </xf>
    <xf numFmtId="0" fontId="11" fillId="0" borderId="2" xfId="0" applyFont="true" applyFill="true" applyBorder="true" applyAlignment="true">
      <alignment horizontal="left" vertical="center" wrapText="true"/>
    </xf>
    <xf numFmtId="0" fontId="12" fillId="0" borderId="3" xfId="0" applyFont="true" applyFill="true" applyBorder="true" applyAlignment="true">
      <alignment horizontal="center" vertical="center"/>
    </xf>
    <xf numFmtId="0" fontId="12" fillId="0" borderId="3" xfId="0" applyFont="true" applyFill="true" applyBorder="true">
      <alignment vertical="center"/>
    </xf>
    <xf numFmtId="0" fontId="13" fillId="0" borderId="3" xfId="0" applyFont="true" applyFill="true" applyBorder="true" applyAlignment="true">
      <alignment vertical="center" wrapText="true"/>
    </xf>
    <xf numFmtId="0" fontId="14" fillId="0" borderId="2" xfId="0" applyFont="true" applyFill="true" applyBorder="true" applyAlignment="true">
      <alignment horizontal="center" vertical="center"/>
    </xf>
    <xf numFmtId="0" fontId="14" fillId="0" borderId="2" xfId="0" applyFont="true" applyFill="true" applyBorder="true" applyAlignment="true">
      <alignment horizontal="left" vertical="center"/>
    </xf>
    <xf numFmtId="0" fontId="14" fillId="0" borderId="2" xfId="0" applyFont="true" applyFill="true" applyBorder="true" applyAlignment="true">
      <alignment horizontal="left" vertical="center" wrapText="true"/>
    </xf>
    <xf numFmtId="0" fontId="12" fillId="0" borderId="4" xfId="0" applyFont="true" applyFill="true" applyBorder="true" applyAlignment="true">
      <alignment horizontal="center" vertical="center"/>
    </xf>
    <xf numFmtId="0" fontId="12" fillId="0" borderId="5" xfId="0" applyFont="true" applyFill="true" applyBorder="true" applyAlignment="true">
      <alignment horizontal="center" vertical="center"/>
    </xf>
    <xf numFmtId="0" fontId="14" fillId="0" borderId="2" xfId="0" applyFont="true" applyFill="true" applyBorder="true" applyAlignment="true">
      <alignment vertical="center"/>
    </xf>
    <xf numFmtId="0" fontId="12" fillId="0" borderId="6" xfId="0" applyFont="true" applyFill="true" applyBorder="true" applyAlignment="true">
      <alignment horizontal="center" vertical="center"/>
    </xf>
    <xf numFmtId="0" fontId="13" fillId="0" borderId="3" xfId="0" applyFont="true" applyFill="true" applyBorder="true" applyAlignment="true">
      <alignment horizontal="center" vertical="center"/>
    </xf>
    <xf numFmtId="0" fontId="12" fillId="0" borderId="3" xfId="0" applyFont="true" applyFill="true" applyBorder="true" applyAlignment="true">
      <alignment horizontal="left" vertical="center" wrapText="true"/>
    </xf>
    <xf numFmtId="0" fontId="13" fillId="0" borderId="3" xfId="0" applyFont="true" applyFill="true" applyBorder="true" applyAlignment="true">
      <alignment horizontal="left" vertical="center" wrapText="true"/>
    </xf>
    <xf numFmtId="0" fontId="12" fillId="0" borderId="3" xfId="0" applyFont="true" applyFill="true" applyBorder="true" applyAlignment="true">
      <alignment vertical="center" wrapText="true"/>
    </xf>
    <xf numFmtId="0" fontId="15" fillId="0" borderId="3" xfId="0" applyFont="true" applyFill="true" applyBorder="true" applyAlignment="true">
      <alignment horizontal="left" vertical="center" wrapText="true"/>
    </xf>
    <xf numFmtId="0" fontId="3" fillId="0" borderId="7" xfId="0"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1" fillId="0" borderId="3" xfId="0" applyFont="true" applyFill="true" applyBorder="true">
      <alignment vertical="center"/>
    </xf>
    <xf numFmtId="0" fontId="12" fillId="0" borderId="3" xfId="0" applyFont="true" applyBorder="true" applyAlignment="true">
      <alignment horizontal="center" vertical="center"/>
    </xf>
    <xf numFmtId="0" fontId="14" fillId="0" borderId="7" xfId="0" applyFont="true" applyFill="true" applyBorder="true" applyAlignment="true">
      <alignment horizontal="center" vertical="center"/>
    </xf>
    <xf numFmtId="9" fontId="12" fillId="0" borderId="3" xfId="0" applyNumberFormat="true" applyFont="true" applyFill="true" applyBorder="true" applyAlignment="true">
      <alignment horizontal="center" vertical="center"/>
    </xf>
    <xf numFmtId="0" fontId="13" fillId="0" borderId="3" xfId="0" applyFont="true" applyFill="true" applyBorder="true" applyAlignment="true">
      <alignment horizontal="center" vertical="center" wrapText="true"/>
    </xf>
    <xf numFmtId="0" fontId="12" fillId="0" borderId="3" xfId="0" applyFont="true" applyFill="true" applyBorder="true" quotePrefix="true">
      <alignment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常规 28" xfId="42"/>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CC"/>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4"/>
  <sheetViews>
    <sheetView tabSelected="1" view="pageBreakPreview" zoomScale="90" zoomScaleNormal="80" zoomScaleSheetLayoutView="90" topLeftCell="A4" workbookViewId="0">
      <selection activeCell="D6" sqref="D6"/>
    </sheetView>
  </sheetViews>
  <sheetFormatPr defaultColWidth="9" defaultRowHeight="14.25"/>
  <cols>
    <col min="1" max="1" width="8.125" style="6" customWidth="true"/>
    <col min="2" max="2" width="7.875" style="6" customWidth="true"/>
    <col min="3" max="3" width="19.5" style="6" customWidth="true"/>
    <col min="4" max="4" width="28.125" style="7" customWidth="true"/>
    <col min="5" max="6" width="38.125" style="8" customWidth="true"/>
    <col min="7" max="7" width="12" style="1" customWidth="true"/>
    <col min="8" max="8" width="19.2083333333333" style="7" customWidth="true"/>
    <col min="9" max="9" width="11.4" style="8" customWidth="true"/>
    <col min="10" max="10" width="12.5" style="8" customWidth="true"/>
    <col min="11" max="11" width="12.35" style="8" customWidth="true"/>
    <col min="12" max="16384" width="9" style="8"/>
  </cols>
  <sheetData>
    <row r="1" ht="31" customHeight="true" spans="1:2">
      <c r="A1" s="9" t="s">
        <v>0</v>
      </c>
      <c r="B1" s="10"/>
    </row>
    <row r="2" ht="51" customHeight="true" spans="1:11">
      <c r="A2" s="11" t="s">
        <v>1</v>
      </c>
      <c r="B2" s="11"/>
      <c r="C2" s="11"/>
      <c r="D2" s="11"/>
      <c r="E2" s="11"/>
      <c r="F2" s="11"/>
      <c r="G2" s="11"/>
      <c r="H2" s="11"/>
      <c r="I2" s="11"/>
      <c r="J2" s="11"/>
      <c r="K2" s="11"/>
    </row>
    <row r="3" ht="257" customHeight="true" spans="1:11">
      <c r="A3" s="12" t="s">
        <v>2</v>
      </c>
      <c r="B3" s="13"/>
      <c r="C3" s="13"/>
      <c r="D3" s="13"/>
      <c r="E3" s="13"/>
      <c r="F3" s="13"/>
      <c r="G3" s="13"/>
      <c r="H3" s="13"/>
      <c r="I3" s="13"/>
      <c r="J3" s="13"/>
      <c r="K3" s="35"/>
    </row>
    <row r="4" s="1" customFormat="true" ht="93.75" spans="1:11">
      <c r="A4" s="14" t="s">
        <v>3</v>
      </c>
      <c r="B4" s="15" t="s">
        <v>4</v>
      </c>
      <c r="C4" s="15" t="s">
        <v>5</v>
      </c>
      <c r="D4" s="14" t="s">
        <v>6</v>
      </c>
      <c r="E4" s="14" t="s">
        <v>7</v>
      </c>
      <c r="F4" s="14" t="s">
        <v>8</v>
      </c>
      <c r="G4" s="14" t="s">
        <v>9</v>
      </c>
      <c r="H4" s="14" t="s">
        <v>10</v>
      </c>
      <c r="I4" s="36" t="s">
        <v>11</v>
      </c>
      <c r="J4" s="36" t="s">
        <v>12</v>
      </c>
      <c r="K4" s="36" t="s">
        <v>13</v>
      </c>
    </row>
    <row r="5" ht="20.25" spans="1:11">
      <c r="A5" s="16" t="s">
        <v>14</v>
      </c>
      <c r="B5" s="17"/>
      <c r="C5" s="18"/>
      <c r="D5" s="19"/>
      <c r="E5" s="18"/>
      <c r="F5" s="18"/>
      <c r="G5" s="18"/>
      <c r="H5" s="19"/>
      <c r="I5" s="37"/>
      <c r="J5" s="37"/>
      <c r="K5" s="37"/>
    </row>
    <row r="6" s="2" customFormat="true" ht="69" customHeight="true" spans="1:11">
      <c r="A6" s="20">
        <v>1</v>
      </c>
      <c r="B6" s="20" t="s">
        <v>15</v>
      </c>
      <c r="C6" s="42" t="s">
        <v>16</v>
      </c>
      <c r="D6" s="22" t="s">
        <v>17</v>
      </c>
      <c r="E6" s="22" t="s">
        <v>18</v>
      </c>
      <c r="F6" s="22" t="s">
        <v>19</v>
      </c>
      <c r="G6" s="30" t="s">
        <v>20</v>
      </c>
      <c r="H6" s="31"/>
      <c r="I6" s="20">
        <v>9</v>
      </c>
      <c r="J6" s="38">
        <f>0.9*I6</f>
        <v>8.1</v>
      </c>
      <c r="K6" s="38">
        <f>0.8*I6</f>
        <v>7.2</v>
      </c>
    </row>
    <row r="7" s="3" customFormat="true" ht="70" customHeight="true" spans="1:11">
      <c r="A7" s="20">
        <v>2</v>
      </c>
      <c r="B7" s="20" t="s">
        <v>15</v>
      </c>
      <c r="C7" s="21" t="s">
        <v>21</v>
      </c>
      <c r="D7" s="22" t="s">
        <v>22</v>
      </c>
      <c r="E7" s="22" t="s">
        <v>23</v>
      </c>
      <c r="F7" s="22" t="s">
        <v>24</v>
      </c>
      <c r="G7" s="30" t="s">
        <v>20</v>
      </c>
      <c r="H7" s="31"/>
      <c r="I7" s="20">
        <v>107</v>
      </c>
      <c r="J7" s="38">
        <f>0.9*I7</f>
        <v>96.3</v>
      </c>
      <c r="K7" s="38">
        <f>0.8*I7</f>
        <v>85.6</v>
      </c>
    </row>
    <row r="8" s="3" customFormat="true" ht="73" customHeight="true" spans="1:11">
      <c r="A8" s="20">
        <v>3</v>
      </c>
      <c r="B8" s="20" t="s">
        <v>15</v>
      </c>
      <c r="C8" s="21" t="s">
        <v>25</v>
      </c>
      <c r="D8" s="22" t="s">
        <v>26</v>
      </c>
      <c r="E8" s="22" t="s">
        <v>27</v>
      </c>
      <c r="F8" s="22" t="s">
        <v>28</v>
      </c>
      <c r="G8" s="30" t="s">
        <v>20</v>
      </c>
      <c r="H8" s="31"/>
      <c r="I8" s="20">
        <v>40</v>
      </c>
      <c r="J8" s="38">
        <f>0.9*I8</f>
        <v>36</v>
      </c>
      <c r="K8" s="38">
        <f>0.8*I8</f>
        <v>32</v>
      </c>
    </row>
    <row r="9" s="3" customFormat="true" ht="72" customHeight="true" spans="1:11">
      <c r="A9" s="20">
        <v>4</v>
      </c>
      <c r="B9" s="20" t="s">
        <v>15</v>
      </c>
      <c r="C9" s="21" t="s">
        <v>29</v>
      </c>
      <c r="D9" s="22" t="s">
        <v>30</v>
      </c>
      <c r="E9" s="22" t="s">
        <v>31</v>
      </c>
      <c r="F9" s="22" t="s">
        <v>24</v>
      </c>
      <c r="G9" s="30" t="s">
        <v>20</v>
      </c>
      <c r="H9" s="31"/>
      <c r="I9" s="20">
        <v>520</v>
      </c>
      <c r="J9" s="38">
        <f>0.9*I9</f>
        <v>468</v>
      </c>
      <c r="K9" s="38">
        <f>0.8*I9</f>
        <v>416</v>
      </c>
    </row>
    <row r="10" s="3" customFormat="true" ht="70" customHeight="true" spans="1:11">
      <c r="A10" s="20">
        <v>5</v>
      </c>
      <c r="B10" s="20" t="s">
        <v>15</v>
      </c>
      <c r="C10" s="21" t="s">
        <v>32</v>
      </c>
      <c r="D10" s="22" t="s">
        <v>33</v>
      </c>
      <c r="E10" s="22" t="s">
        <v>34</v>
      </c>
      <c r="F10" s="22" t="s">
        <v>24</v>
      </c>
      <c r="G10" s="30" t="s">
        <v>35</v>
      </c>
      <c r="H10" s="31"/>
      <c r="I10" s="20">
        <v>378</v>
      </c>
      <c r="J10" s="38">
        <f>0.9*I10</f>
        <v>340.2</v>
      </c>
      <c r="K10" s="38">
        <f>0.8*I10</f>
        <v>302.4</v>
      </c>
    </row>
    <row r="11" ht="20.25" spans="1:11">
      <c r="A11" s="16" t="s">
        <v>36</v>
      </c>
      <c r="B11" s="23"/>
      <c r="C11" s="24"/>
      <c r="D11" s="25"/>
      <c r="E11" s="24"/>
      <c r="F11" s="24"/>
      <c r="G11" s="24"/>
      <c r="H11" s="25"/>
      <c r="I11" s="39"/>
      <c r="J11" s="20"/>
      <c r="K11" s="20"/>
    </row>
    <row r="12" s="3" customFormat="true" ht="120" customHeight="true" spans="1:11">
      <c r="A12" s="20">
        <v>6</v>
      </c>
      <c r="B12" s="20" t="s">
        <v>37</v>
      </c>
      <c r="C12" s="21" t="s">
        <v>38</v>
      </c>
      <c r="D12" s="22" t="s">
        <v>39</v>
      </c>
      <c r="E12" s="22" t="s">
        <v>40</v>
      </c>
      <c r="F12" s="22" t="s">
        <v>41</v>
      </c>
      <c r="G12" s="30" t="s">
        <v>42</v>
      </c>
      <c r="H12" s="31" t="s">
        <v>43</v>
      </c>
      <c r="I12" s="20">
        <v>55</v>
      </c>
      <c r="J12" s="20">
        <f>0.9*I12</f>
        <v>49.5</v>
      </c>
      <c r="K12" s="20">
        <f>0.8*I12</f>
        <v>44</v>
      </c>
    </row>
    <row r="13" s="3" customFormat="true" ht="141" customHeight="true" spans="1:11">
      <c r="A13" s="20">
        <v>7</v>
      </c>
      <c r="B13" s="20" t="s">
        <v>37</v>
      </c>
      <c r="C13" s="21" t="s">
        <v>44</v>
      </c>
      <c r="D13" s="22" t="s">
        <v>45</v>
      </c>
      <c r="E13" s="22" t="s">
        <v>46</v>
      </c>
      <c r="F13" s="22" t="s">
        <v>41</v>
      </c>
      <c r="G13" s="30" t="s">
        <v>42</v>
      </c>
      <c r="H13" s="31" t="s">
        <v>47</v>
      </c>
      <c r="I13" s="20">
        <v>173</v>
      </c>
      <c r="J13" s="20">
        <f>0.9*I13</f>
        <v>155.7</v>
      </c>
      <c r="K13" s="20">
        <f>0.8*I13</f>
        <v>138.4</v>
      </c>
    </row>
    <row r="14" s="3" customFormat="true" ht="92" customHeight="true" spans="1:11">
      <c r="A14" s="26">
        <v>8</v>
      </c>
      <c r="B14" s="20" t="s">
        <v>37</v>
      </c>
      <c r="C14" s="21" t="s">
        <v>48</v>
      </c>
      <c r="D14" s="22" t="s">
        <v>49</v>
      </c>
      <c r="E14" s="22" t="s">
        <v>50</v>
      </c>
      <c r="F14" s="22" t="s">
        <v>51</v>
      </c>
      <c r="G14" s="30" t="s">
        <v>20</v>
      </c>
      <c r="H14" s="32" t="s">
        <v>52</v>
      </c>
      <c r="I14" s="20">
        <v>260</v>
      </c>
      <c r="J14" s="20">
        <f>0.9*I14</f>
        <v>234</v>
      </c>
      <c r="K14" s="20">
        <f>0.8*I14</f>
        <v>208</v>
      </c>
    </row>
    <row r="15" s="3" customFormat="true" ht="46" customHeight="true" spans="1:11">
      <c r="A15" s="27"/>
      <c r="B15" s="20" t="s">
        <v>37</v>
      </c>
      <c r="C15" s="21" t="s">
        <v>53</v>
      </c>
      <c r="D15" s="22" t="s">
        <v>54</v>
      </c>
      <c r="E15" s="33"/>
      <c r="F15" s="33"/>
      <c r="G15" s="30" t="s">
        <v>20</v>
      </c>
      <c r="H15" s="31"/>
      <c r="I15" s="40">
        <v>0.3</v>
      </c>
      <c r="J15" s="40">
        <v>0.3</v>
      </c>
      <c r="K15" s="40">
        <v>0.3</v>
      </c>
    </row>
    <row r="16" s="3" customFormat="true" ht="70" customHeight="true" spans="1:11">
      <c r="A16" s="20">
        <v>9</v>
      </c>
      <c r="B16" s="20" t="s">
        <v>37</v>
      </c>
      <c r="C16" s="21" t="s">
        <v>55</v>
      </c>
      <c r="D16" s="22" t="s">
        <v>56</v>
      </c>
      <c r="E16" s="22" t="s">
        <v>57</v>
      </c>
      <c r="F16" s="22" t="s">
        <v>58</v>
      </c>
      <c r="G16" s="30" t="s">
        <v>20</v>
      </c>
      <c r="H16" s="31"/>
      <c r="I16" s="20">
        <v>42</v>
      </c>
      <c r="J16" s="20">
        <f>0.9*I16</f>
        <v>37.8</v>
      </c>
      <c r="K16" s="20">
        <f>0.8*I16</f>
        <v>33.6</v>
      </c>
    </row>
    <row r="17" s="3" customFormat="true" ht="53" customHeight="true" spans="1:11">
      <c r="A17" s="20">
        <v>10</v>
      </c>
      <c r="B17" s="20" t="s">
        <v>37</v>
      </c>
      <c r="C17" s="21" t="s">
        <v>59</v>
      </c>
      <c r="D17" s="22" t="s">
        <v>60</v>
      </c>
      <c r="E17" s="22" t="s">
        <v>61</v>
      </c>
      <c r="F17" s="22" t="s">
        <v>62</v>
      </c>
      <c r="G17" s="30" t="s">
        <v>20</v>
      </c>
      <c r="H17" s="31"/>
      <c r="I17" s="20">
        <v>73</v>
      </c>
      <c r="J17" s="20">
        <f t="shared" ref="J17:J24" si="0">0.9*I17</f>
        <v>65.7</v>
      </c>
      <c r="K17" s="20">
        <f t="shared" ref="K17:K24" si="1">0.8*I17</f>
        <v>58.4</v>
      </c>
    </row>
    <row r="18" s="3" customFormat="true" ht="69" customHeight="true" spans="1:11">
      <c r="A18" s="20">
        <v>11</v>
      </c>
      <c r="B18" s="20" t="s">
        <v>37</v>
      </c>
      <c r="C18" s="21" t="s">
        <v>63</v>
      </c>
      <c r="D18" s="22" t="s">
        <v>64</v>
      </c>
      <c r="E18" s="22" t="s">
        <v>65</v>
      </c>
      <c r="F18" s="22" t="s">
        <v>62</v>
      </c>
      <c r="G18" s="30" t="s">
        <v>35</v>
      </c>
      <c r="H18" s="31"/>
      <c r="I18" s="20">
        <v>650</v>
      </c>
      <c r="J18" s="20">
        <f t="shared" si="0"/>
        <v>585</v>
      </c>
      <c r="K18" s="20">
        <f t="shared" si="1"/>
        <v>520</v>
      </c>
    </row>
    <row r="19" s="3" customFormat="true" ht="66" customHeight="true" spans="1:11">
      <c r="A19" s="20">
        <v>12</v>
      </c>
      <c r="B19" s="20" t="s">
        <v>37</v>
      </c>
      <c r="C19" s="21" t="s">
        <v>66</v>
      </c>
      <c r="D19" s="22" t="s">
        <v>67</v>
      </c>
      <c r="E19" s="22" t="s">
        <v>68</v>
      </c>
      <c r="F19" s="22" t="s">
        <v>69</v>
      </c>
      <c r="G19" s="30" t="s">
        <v>20</v>
      </c>
      <c r="H19" s="31"/>
      <c r="I19" s="20">
        <v>265</v>
      </c>
      <c r="J19" s="20">
        <f t="shared" si="0"/>
        <v>238.5</v>
      </c>
      <c r="K19" s="20">
        <f t="shared" si="1"/>
        <v>212</v>
      </c>
    </row>
    <row r="20" ht="64" customHeight="true" spans="1:11">
      <c r="A20" s="20">
        <v>13</v>
      </c>
      <c r="B20" s="20" t="s">
        <v>37</v>
      </c>
      <c r="C20" s="21" t="s">
        <v>70</v>
      </c>
      <c r="D20" s="22" t="s">
        <v>71</v>
      </c>
      <c r="E20" s="22" t="s">
        <v>72</v>
      </c>
      <c r="F20" s="22" t="s">
        <v>73</v>
      </c>
      <c r="G20" s="30" t="s">
        <v>20</v>
      </c>
      <c r="H20" s="31"/>
      <c r="I20" s="20">
        <v>151</v>
      </c>
      <c r="J20" s="20">
        <f t="shared" si="0"/>
        <v>135.9</v>
      </c>
      <c r="K20" s="20">
        <f t="shared" si="1"/>
        <v>120.8</v>
      </c>
    </row>
    <row r="21" s="3" customFormat="true" ht="82" customHeight="true" spans="1:11">
      <c r="A21" s="20">
        <v>14</v>
      </c>
      <c r="B21" s="20" t="s">
        <v>37</v>
      </c>
      <c r="C21" s="21" t="s">
        <v>74</v>
      </c>
      <c r="D21" s="22" t="s">
        <v>75</v>
      </c>
      <c r="E21" s="22" t="s">
        <v>76</v>
      </c>
      <c r="F21" s="22" t="s">
        <v>77</v>
      </c>
      <c r="G21" s="30" t="s">
        <v>20</v>
      </c>
      <c r="H21" s="32" t="s">
        <v>78</v>
      </c>
      <c r="I21" s="41" t="s">
        <v>79</v>
      </c>
      <c r="J21" s="41" t="s">
        <v>79</v>
      </c>
      <c r="K21" s="41" t="s">
        <v>79</v>
      </c>
    </row>
    <row r="22" s="3" customFormat="true" ht="69" customHeight="true" spans="1:11">
      <c r="A22" s="20">
        <v>15</v>
      </c>
      <c r="B22" s="20" t="s">
        <v>37</v>
      </c>
      <c r="C22" s="21" t="s">
        <v>80</v>
      </c>
      <c r="D22" s="22" t="s">
        <v>81</v>
      </c>
      <c r="E22" s="22" t="s">
        <v>82</v>
      </c>
      <c r="F22" s="22" t="s">
        <v>83</v>
      </c>
      <c r="G22" s="30" t="s">
        <v>84</v>
      </c>
      <c r="H22" s="32" t="s">
        <v>85</v>
      </c>
      <c r="I22" s="41" t="s">
        <v>79</v>
      </c>
      <c r="J22" s="41" t="s">
        <v>79</v>
      </c>
      <c r="K22" s="41" t="s">
        <v>79</v>
      </c>
    </row>
    <row r="23" s="3" customFormat="true" ht="57" customHeight="true" spans="1:11">
      <c r="A23" s="20">
        <v>16</v>
      </c>
      <c r="B23" s="20" t="s">
        <v>37</v>
      </c>
      <c r="C23" s="21" t="s">
        <v>86</v>
      </c>
      <c r="D23" s="22" t="s">
        <v>87</v>
      </c>
      <c r="E23" s="22" t="s">
        <v>88</v>
      </c>
      <c r="F23" s="22" t="s">
        <v>89</v>
      </c>
      <c r="G23" s="30" t="s">
        <v>20</v>
      </c>
      <c r="H23" s="31"/>
      <c r="I23" s="41" t="s">
        <v>79</v>
      </c>
      <c r="J23" s="41" t="s">
        <v>79</v>
      </c>
      <c r="K23" s="41" t="s">
        <v>79</v>
      </c>
    </row>
    <row r="24" s="3" customFormat="true" ht="75" customHeight="true" spans="1:11">
      <c r="A24" s="20">
        <v>17</v>
      </c>
      <c r="B24" s="20" t="s">
        <v>37</v>
      </c>
      <c r="C24" s="21" t="s">
        <v>90</v>
      </c>
      <c r="D24" s="22" t="s">
        <v>91</v>
      </c>
      <c r="E24" s="22" t="s">
        <v>92</v>
      </c>
      <c r="F24" s="22" t="s">
        <v>93</v>
      </c>
      <c r="G24" s="30" t="s">
        <v>94</v>
      </c>
      <c r="H24" s="32" t="s">
        <v>95</v>
      </c>
      <c r="I24" s="20">
        <v>181</v>
      </c>
      <c r="J24" s="20">
        <f t="shared" si="0"/>
        <v>162.9</v>
      </c>
      <c r="K24" s="20">
        <f t="shared" si="1"/>
        <v>144.8</v>
      </c>
    </row>
    <row r="25" ht="20.25" spans="1:11">
      <c r="A25" s="16" t="s">
        <v>96</v>
      </c>
      <c r="B25" s="23"/>
      <c r="C25" s="28"/>
      <c r="D25" s="25"/>
      <c r="E25" s="28"/>
      <c r="F25" s="28"/>
      <c r="G25" s="28"/>
      <c r="H25" s="25"/>
      <c r="I25" s="39"/>
      <c r="J25" s="20"/>
      <c r="K25" s="20"/>
    </row>
    <row r="26" s="4" customFormat="true" ht="78" customHeight="true" spans="1:11">
      <c r="A26" s="20">
        <v>18</v>
      </c>
      <c r="B26" s="20" t="s">
        <v>97</v>
      </c>
      <c r="C26" s="21" t="s">
        <v>98</v>
      </c>
      <c r="D26" s="22" t="s">
        <v>99</v>
      </c>
      <c r="E26" s="22" t="s">
        <v>100</v>
      </c>
      <c r="F26" s="22" t="s">
        <v>101</v>
      </c>
      <c r="G26" s="30" t="s">
        <v>20</v>
      </c>
      <c r="H26" s="32" t="s">
        <v>102</v>
      </c>
      <c r="I26" s="20">
        <v>865</v>
      </c>
      <c r="J26" s="20">
        <f>0.9*I26</f>
        <v>778.5</v>
      </c>
      <c r="K26" s="20">
        <f>0.8*I26</f>
        <v>692</v>
      </c>
    </row>
    <row r="27" ht="124" customHeight="true" spans="1:11">
      <c r="A27" s="20">
        <v>19</v>
      </c>
      <c r="B27" s="20" t="s">
        <v>97</v>
      </c>
      <c r="C27" s="21" t="s">
        <v>103</v>
      </c>
      <c r="D27" s="22" t="s">
        <v>104</v>
      </c>
      <c r="E27" s="22" t="s">
        <v>105</v>
      </c>
      <c r="F27" s="22" t="s">
        <v>101</v>
      </c>
      <c r="G27" s="30" t="s">
        <v>20</v>
      </c>
      <c r="H27" s="31" t="s">
        <v>106</v>
      </c>
      <c r="I27" s="20">
        <v>1125</v>
      </c>
      <c r="J27" s="20">
        <f t="shared" ref="J27:J58" si="2">0.9*I27</f>
        <v>1012.5</v>
      </c>
      <c r="K27" s="20">
        <f>0.8*I27</f>
        <v>900</v>
      </c>
    </row>
    <row r="28" ht="85" customHeight="true" spans="1:11">
      <c r="A28" s="20">
        <v>20</v>
      </c>
      <c r="B28" s="20" t="s">
        <v>97</v>
      </c>
      <c r="C28" s="21" t="s">
        <v>107</v>
      </c>
      <c r="D28" s="22" t="s">
        <v>108</v>
      </c>
      <c r="E28" s="22" t="s">
        <v>109</v>
      </c>
      <c r="F28" s="22" t="s">
        <v>110</v>
      </c>
      <c r="G28" s="30" t="s">
        <v>20</v>
      </c>
      <c r="H28" s="31"/>
      <c r="I28" s="20">
        <v>754</v>
      </c>
      <c r="J28" s="20">
        <f t="shared" si="2"/>
        <v>678.6</v>
      </c>
      <c r="K28" s="20">
        <f t="shared" ref="K28:K41" si="3">0.8*I28</f>
        <v>603.2</v>
      </c>
    </row>
    <row r="29" ht="79" customHeight="true" spans="1:11">
      <c r="A29" s="20">
        <v>21</v>
      </c>
      <c r="B29" s="20" t="s">
        <v>97</v>
      </c>
      <c r="C29" s="21" t="s">
        <v>111</v>
      </c>
      <c r="D29" s="22" t="s">
        <v>112</v>
      </c>
      <c r="E29" s="22" t="s">
        <v>113</v>
      </c>
      <c r="F29" s="22" t="s">
        <v>114</v>
      </c>
      <c r="G29" s="30" t="s">
        <v>20</v>
      </c>
      <c r="H29" s="31"/>
      <c r="I29" s="20">
        <v>728</v>
      </c>
      <c r="J29" s="20">
        <f t="shared" si="2"/>
        <v>655.2</v>
      </c>
      <c r="K29" s="20">
        <f t="shared" si="3"/>
        <v>582.4</v>
      </c>
    </row>
    <row r="30" ht="69" customHeight="true" spans="1:11">
      <c r="A30" s="20">
        <v>22</v>
      </c>
      <c r="B30" s="20" t="s">
        <v>97</v>
      </c>
      <c r="C30" s="21" t="s">
        <v>115</v>
      </c>
      <c r="D30" s="22" t="s">
        <v>116</v>
      </c>
      <c r="E30" s="22" t="s">
        <v>117</v>
      </c>
      <c r="F30" s="22" t="s">
        <v>118</v>
      </c>
      <c r="G30" s="30" t="s">
        <v>20</v>
      </c>
      <c r="H30" s="31"/>
      <c r="I30" s="20">
        <v>2190</v>
      </c>
      <c r="J30" s="20">
        <f t="shared" si="2"/>
        <v>1971</v>
      </c>
      <c r="K30" s="20">
        <f t="shared" si="3"/>
        <v>1752</v>
      </c>
    </row>
    <row r="31" ht="71" customHeight="true" spans="1:11">
      <c r="A31" s="20">
        <v>23</v>
      </c>
      <c r="B31" s="20" t="s">
        <v>97</v>
      </c>
      <c r="C31" s="21" t="s">
        <v>119</v>
      </c>
      <c r="D31" s="22" t="s">
        <v>120</v>
      </c>
      <c r="E31" s="22" t="s">
        <v>121</v>
      </c>
      <c r="F31" s="22" t="s">
        <v>122</v>
      </c>
      <c r="G31" s="30" t="s">
        <v>20</v>
      </c>
      <c r="H31" s="31"/>
      <c r="I31" s="20">
        <v>1148</v>
      </c>
      <c r="J31" s="20">
        <f t="shared" si="2"/>
        <v>1033.2</v>
      </c>
      <c r="K31" s="20">
        <f t="shared" si="3"/>
        <v>918.4</v>
      </c>
    </row>
    <row r="32" s="3" customFormat="true" ht="77" customHeight="true" spans="1:11">
      <c r="A32" s="20">
        <v>24</v>
      </c>
      <c r="B32" s="20" t="s">
        <v>97</v>
      </c>
      <c r="C32" s="21" t="s">
        <v>123</v>
      </c>
      <c r="D32" s="22" t="s">
        <v>124</v>
      </c>
      <c r="E32" s="22" t="s">
        <v>125</v>
      </c>
      <c r="F32" s="22" t="s">
        <v>122</v>
      </c>
      <c r="G32" s="30" t="s">
        <v>35</v>
      </c>
      <c r="H32" s="31"/>
      <c r="I32" s="20">
        <v>1307</v>
      </c>
      <c r="J32" s="20">
        <f t="shared" si="2"/>
        <v>1176.3</v>
      </c>
      <c r="K32" s="20">
        <f t="shared" si="3"/>
        <v>1045.6</v>
      </c>
    </row>
    <row r="33" s="5" customFormat="true" ht="74" customHeight="true" spans="1:11">
      <c r="A33" s="20">
        <v>25</v>
      </c>
      <c r="B33" s="20" t="s">
        <v>97</v>
      </c>
      <c r="C33" s="21" t="s">
        <v>126</v>
      </c>
      <c r="D33" s="22" t="s">
        <v>127</v>
      </c>
      <c r="E33" s="22" t="s">
        <v>128</v>
      </c>
      <c r="F33" s="22" t="s">
        <v>129</v>
      </c>
      <c r="G33" s="30" t="s">
        <v>20</v>
      </c>
      <c r="H33" s="31"/>
      <c r="I33" s="20">
        <v>754</v>
      </c>
      <c r="J33" s="20">
        <f t="shared" si="2"/>
        <v>678.6</v>
      </c>
      <c r="K33" s="20">
        <f t="shared" si="3"/>
        <v>603.2</v>
      </c>
    </row>
    <row r="34" ht="71" customHeight="true" spans="1:11">
      <c r="A34" s="20">
        <v>26</v>
      </c>
      <c r="B34" s="20" t="s">
        <v>97</v>
      </c>
      <c r="C34" s="21" t="s">
        <v>130</v>
      </c>
      <c r="D34" s="22" t="s">
        <v>131</v>
      </c>
      <c r="E34" s="22" t="s">
        <v>132</v>
      </c>
      <c r="F34" s="22" t="s">
        <v>133</v>
      </c>
      <c r="G34" s="30" t="s">
        <v>20</v>
      </c>
      <c r="H34" s="31"/>
      <c r="I34" s="20">
        <v>351</v>
      </c>
      <c r="J34" s="20">
        <f t="shared" si="2"/>
        <v>315.9</v>
      </c>
      <c r="K34" s="20">
        <f t="shared" si="3"/>
        <v>280.8</v>
      </c>
    </row>
    <row r="35" ht="65" customHeight="true" spans="1:11">
      <c r="A35" s="20">
        <v>27</v>
      </c>
      <c r="B35" s="20" t="s">
        <v>97</v>
      </c>
      <c r="C35" s="21" t="s">
        <v>134</v>
      </c>
      <c r="D35" s="22" t="s">
        <v>135</v>
      </c>
      <c r="E35" s="22" t="s">
        <v>136</v>
      </c>
      <c r="F35" s="22" t="s">
        <v>137</v>
      </c>
      <c r="G35" s="30" t="s">
        <v>20</v>
      </c>
      <c r="H35" s="31"/>
      <c r="I35" s="20">
        <v>1040</v>
      </c>
      <c r="J35" s="20">
        <f t="shared" si="2"/>
        <v>936</v>
      </c>
      <c r="K35" s="20">
        <f t="shared" si="3"/>
        <v>832</v>
      </c>
    </row>
    <row r="36" ht="69" customHeight="true" spans="1:11">
      <c r="A36" s="26">
        <v>28</v>
      </c>
      <c r="B36" s="20" t="s">
        <v>97</v>
      </c>
      <c r="C36" s="21" t="s">
        <v>138</v>
      </c>
      <c r="D36" s="22" t="s">
        <v>139</v>
      </c>
      <c r="E36" s="22" t="s">
        <v>140</v>
      </c>
      <c r="F36" s="22" t="s">
        <v>141</v>
      </c>
      <c r="G36" s="30" t="s">
        <v>20</v>
      </c>
      <c r="H36" s="31"/>
      <c r="I36" s="20">
        <v>4480</v>
      </c>
      <c r="J36" s="20">
        <f t="shared" si="2"/>
        <v>4032</v>
      </c>
      <c r="K36" s="20">
        <f t="shared" si="3"/>
        <v>3584</v>
      </c>
    </row>
    <row r="37" ht="52" customHeight="true" spans="1:11">
      <c r="A37" s="27"/>
      <c r="B37" s="20" t="s">
        <v>97</v>
      </c>
      <c r="C37" s="21" t="s">
        <v>142</v>
      </c>
      <c r="D37" s="22" t="s">
        <v>143</v>
      </c>
      <c r="E37" s="33"/>
      <c r="F37" s="33"/>
      <c r="G37" s="20"/>
      <c r="H37" s="31"/>
      <c r="I37" s="20">
        <v>3440</v>
      </c>
      <c r="J37" s="20">
        <f t="shared" si="2"/>
        <v>3096</v>
      </c>
      <c r="K37" s="20">
        <f t="shared" si="3"/>
        <v>2752</v>
      </c>
    </row>
    <row r="38" ht="83" customHeight="true" spans="1:11">
      <c r="A38" s="26">
        <v>29</v>
      </c>
      <c r="B38" s="20" t="s">
        <v>97</v>
      </c>
      <c r="C38" s="21" t="s">
        <v>144</v>
      </c>
      <c r="D38" s="22" t="s">
        <v>145</v>
      </c>
      <c r="E38" s="22" t="s">
        <v>146</v>
      </c>
      <c r="F38" s="22" t="s">
        <v>147</v>
      </c>
      <c r="G38" s="30" t="s">
        <v>20</v>
      </c>
      <c r="H38" s="31"/>
      <c r="I38" s="20">
        <v>1268</v>
      </c>
      <c r="J38" s="20">
        <f t="shared" si="2"/>
        <v>1141.2</v>
      </c>
      <c r="K38" s="20">
        <f t="shared" si="3"/>
        <v>1014.4</v>
      </c>
    </row>
    <row r="39" ht="45" customHeight="true" spans="1:11">
      <c r="A39" s="27"/>
      <c r="B39" s="20" t="s">
        <v>97</v>
      </c>
      <c r="C39" s="21" t="s">
        <v>148</v>
      </c>
      <c r="D39" s="22" t="s">
        <v>149</v>
      </c>
      <c r="E39" s="33"/>
      <c r="F39" s="33"/>
      <c r="G39" s="30" t="s">
        <v>20</v>
      </c>
      <c r="H39" s="31"/>
      <c r="I39" s="20">
        <v>423</v>
      </c>
      <c r="J39" s="20">
        <f t="shared" si="2"/>
        <v>380.7</v>
      </c>
      <c r="K39" s="20">
        <f t="shared" si="3"/>
        <v>338.4</v>
      </c>
    </row>
    <row r="40" ht="75" customHeight="true" spans="1:11">
      <c r="A40" s="20">
        <v>30</v>
      </c>
      <c r="B40" s="20" t="s">
        <v>97</v>
      </c>
      <c r="C40" s="21" t="s">
        <v>150</v>
      </c>
      <c r="D40" s="22" t="s">
        <v>151</v>
      </c>
      <c r="E40" s="22" t="s">
        <v>152</v>
      </c>
      <c r="F40" s="22" t="s">
        <v>153</v>
      </c>
      <c r="G40" s="30" t="s">
        <v>154</v>
      </c>
      <c r="H40" s="31"/>
      <c r="I40" s="20">
        <v>2705</v>
      </c>
      <c r="J40" s="20">
        <f t="shared" si="2"/>
        <v>2434.5</v>
      </c>
      <c r="K40" s="20">
        <f t="shared" si="3"/>
        <v>2164</v>
      </c>
    </row>
    <row r="41" ht="70" customHeight="true" spans="1:11">
      <c r="A41" s="20">
        <v>31</v>
      </c>
      <c r="B41" s="20" t="s">
        <v>97</v>
      </c>
      <c r="C41" s="21" t="s">
        <v>155</v>
      </c>
      <c r="D41" s="22" t="s">
        <v>156</v>
      </c>
      <c r="E41" s="22" t="s">
        <v>157</v>
      </c>
      <c r="F41" s="22" t="s">
        <v>158</v>
      </c>
      <c r="G41" s="30" t="s">
        <v>20</v>
      </c>
      <c r="H41" s="31"/>
      <c r="I41" s="20">
        <v>1642</v>
      </c>
      <c r="J41" s="20">
        <f t="shared" si="2"/>
        <v>1477.8</v>
      </c>
      <c r="K41" s="20">
        <f t="shared" si="3"/>
        <v>1313.6</v>
      </c>
    </row>
    <row r="42" ht="65" customHeight="true" spans="1:11">
      <c r="A42" s="20">
        <v>32</v>
      </c>
      <c r="B42" s="20" t="s">
        <v>97</v>
      </c>
      <c r="C42" s="21" t="s">
        <v>159</v>
      </c>
      <c r="D42" s="22" t="s">
        <v>160</v>
      </c>
      <c r="E42" s="22" t="s">
        <v>161</v>
      </c>
      <c r="F42" s="22" t="s">
        <v>162</v>
      </c>
      <c r="G42" s="30" t="s">
        <v>20</v>
      </c>
      <c r="H42" s="34"/>
      <c r="I42" s="41" t="s">
        <v>79</v>
      </c>
      <c r="J42" s="41" t="s">
        <v>79</v>
      </c>
      <c r="K42" s="41" t="s">
        <v>79</v>
      </c>
    </row>
    <row r="43" ht="74" customHeight="true" spans="1:11">
      <c r="A43" s="20">
        <v>33</v>
      </c>
      <c r="B43" s="20" t="s">
        <v>97</v>
      </c>
      <c r="C43" s="21" t="s">
        <v>163</v>
      </c>
      <c r="D43" s="22" t="s">
        <v>164</v>
      </c>
      <c r="E43" s="22" t="s">
        <v>165</v>
      </c>
      <c r="F43" s="22" t="s">
        <v>158</v>
      </c>
      <c r="G43" s="30" t="s">
        <v>20</v>
      </c>
      <c r="H43" s="31"/>
      <c r="I43" s="20">
        <v>3713</v>
      </c>
      <c r="J43" s="20">
        <f t="shared" si="2"/>
        <v>3341.7</v>
      </c>
      <c r="K43" s="20">
        <f>0.8*I43</f>
        <v>2970.4</v>
      </c>
    </row>
    <row r="44" ht="66" customHeight="true" spans="1:11">
      <c r="A44" s="20">
        <v>34</v>
      </c>
      <c r="B44" s="20" t="s">
        <v>97</v>
      </c>
      <c r="C44" s="21" t="s">
        <v>166</v>
      </c>
      <c r="D44" s="22" t="s">
        <v>167</v>
      </c>
      <c r="E44" s="22" t="s">
        <v>168</v>
      </c>
      <c r="F44" s="22" t="s">
        <v>169</v>
      </c>
      <c r="G44" s="30" t="s">
        <v>20</v>
      </c>
      <c r="H44" s="31"/>
      <c r="I44" s="20">
        <v>2017</v>
      </c>
      <c r="J44" s="20">
        <f t="shared" si="2"/>
        <v>1815.3</v>
      </c>
      <c r="K44" s="20">
        <f t="shared" ref="K44:K75" si="4">0.8*I44</f>
        <v>1613.6</v>
      </c>
    </row>
    <row r="45" ht="69" customHeight="true" spans="1:11">
      <c r="A45" s="20">
        <v>35</v>
      </c>
      <c r="B45" s="20" t="s">
        <v>97</v>
      </c>
      <c r="C45" s="21" t="s">
        <v>170</v>
      </c>
      <c r="D45" s="22" t="s">
        <v>171</v>
      </c>
      <c r="E45" s="22" t="s">
        <v>172</v>
      </c>
      <c r="F45" s="22" t="s">
        <v>173</v>
      </c>
      <c r="G45" s="30" t="s">
        <v>20</v>
      </c>
      <c r="H45" s="31"/>
      <c r="I45" s="20">
        <v>1556</v>
      </c>
      <c r="J45" s="20">
        <f t="shared" si="2"/>
        <v>1400.4</v>
      </c>
      <c r="K45" s="20">
        <f t="shared" si="4"/>
        <v>1244.8</v>
      </c>
    </row>
    <row r="46" ht="66" customHeight="true" spans="1:11">
      <c r="A46" s="20">
        <v>36</v>
      </c>
      <c r="B46" s="20" t="s">
        <v>97</v>
      </c>
      <c r="C46" s="21" t="s">
        <v>174</v>
      </c>
      <c r="D46" s="22" t="s">
        <v>175</v>
      </c>
      <c r="E46" s="22" t="s">
        <v>176</v>
      </c>
      <c r="F46" s="22" t="s">
        <v>141</v>
      </c>
      <c r="G46" s="30" t="s">
        <v>20</v>
      </c>
      <c r="H46" s="31"/>
      <c r="I46" s="20">
        <v>1484</v>
      </c>
      <c r="J46" s="20">
        <f t="shared" si="2"/>
        <v>1335.6</v>
      </c>
      <c r="K46" s="20">
        <f t="shared" si="4"/>
        <v>1187.2</v>
      </c>
    </row>
    <row r="47" ht="62" customHeight="true" spans="1:11">
      <c r="A47" s="20">
        <v>37</v>
      </c>
      <c r="B47" s="20" t="s">
        <v>97</v>
      </c>
      <c r="C47" s="21" t="s">
        <v>177</v>
      </c>
      <c r="D47" s="22" t="s">
        <v>178</v>
      </c>
      <c r="E47" s="22" t="s">
        <v>179</v>
      </c>
      <c r="F47" s="22" t="s">
        <v>180</v>
      </c>
      <c r="G47" s="30" t="s">
        <v>20</v>
      </c>
      <c r="H47" s="31"/>
      <c r="I47" s="20">
        <v>6500</v>
      </c>
      <c r="J47" s="20">
        <f t="shared" si="2"/>
        <v>5850</v>
      </c>
      <c r="K47" s="20">
        <f t="shared" si="4"/>
        <v>5200</v>
      </c>
    </row>
    <row r="48" ht="69" customHeight="true" spans="1:11">
      <c r="A48" s="20">
        <v>38</v>
      </c>
      <c r="B48" s="20" t="s">
        <v>97</v>
      </c>
      <c r="C48" s="21" t="s">
        <v>181</v>
      </c>
      <c r="D48" s="22" t="s">
        <v>182</v>
      </c>
      <c r="E48" s="22" t="s">
        <v>183</v>
      </c>
      <c r="F48" s="22" t="s">
        <v>184</v>
      </c>
      <c r="G48" s="30" t="s">
        <v>20</v>
      </c>
      <c r="H48" s="31"/>
      <c r="I48" s="20">
        <v>2081</v>
      </c>
      <c r="J48" s="20">
        <f t="shared" si="2"/>
        <v>1872.9</v>
      </c>
      <c r="K48" s="20">
        <f t="shared" si="4"/>
        <v>1664.8</v>
      </c>
    </row>
    <row r="49" ht="79" customHeight="true" spans="1:11">
      <c r="A49" s="20">
        <v>39</v>
      </c>
      <c r="B49" s="20" t="s">
        <v>97</v>
      </c>
      <c r="C49" s="21" t="s">
        <v>185</v>
      </c>
      <c r="D49" s="22" t="s">
        <v>186</v>
      </c>
      <c r="E49" s="22" t="s">
        <v>187</v>
      </c>
      <c r="F49" s="22" t="s">
        <v>184</v>
      </c>
      <c r="G49" s="30" t="s">
        <v>20</v>
      </c>
      <c r="H49" s="32" t="s">
        <v>188</v>
      </c>
      <c r="I49" s="20">
        <v>2705</v>
      </c>
      <c r="J49" s="20">
        <f t="shared" si="2"/>
        <v>2434.5</v>
      </c>
      <c r="K49" s="20">
        <f t="shared" si="4"/>
        <v>2164</v>
      </c>
    </row>
    <row r="50" ht="79" customHeight="true" spans="1:11">
      <c r="A50" s="20">
        <v>40</v>
      </c>
      <c r="B50" s="20" t="s">
        <v>97</v>
      </c>
      <c r="C50" s="21" t="s">
        <v>189</v>
      </c>
      <c r="D50" s="22" t="s">
        <v>190</v>
      </c>
      <c r="E50" s="22" t="s">
        <v>191</v>
      </c>
      <c r="F50" s="22" t="s">
        <v>192</v>
      </c>
      <c r="G50" s="30" t="s">
        <v>20</v>
      </c>
      <c r="H50" s="31"/>
      <c r="I50" s="20">
        <v>382</v>
      </c>
      <c r="J50" s="20">
        <f t="shared" si="2"/>
        <v>343.8</v>
      </c>
      <c r="K50" s="20">
        <f t="shared" si="4"/>
        <v>305.6</v>
      </c>
    </row>
    <row r="51" ht="84" customHeight="true" spans="1:11">
      <c r="A51" s="20">
        <v>41</v>
      </c>
      <c r="B51" s="20" t="s">
        <v>97</v>
      </c>
      <c r="C51" s="21" t="s">
        <v>193</v>
      </c>
      <c r="D51" s="22" t="s">
        <v>194</v>
      </c>
      <c r="E51" s="22" t="s">
        <v>195</v>
      </c>
      <c r="F51" s="22" t="s">
        <v>192</v>
      </c>
      <c r="G51" s="30" t="s">
        <v>20</v>
      </c>
      <c r="H51" s="32" t="s">
        <v>196</v>
      </c>
      <c r="I51" s="20">
        <v>497</v>
      </c>
      <c r="J51" s="20">
        <f t="shared" si="2"/>
        <v>447.3</v>
      </c>
      <c r="K51" s="20">
        <f t="shared" si="4"/>
        <v>397.6</v>
      </c>
    </row>
    <row r="52" ht="66" customHeight="true" spans="1:11">
      <c r="A52" s="26">
        <v>42</v>
      </c>
      <c r="B52" s="20" t="s">
        <v>97</v>
      </c>
      <c r="C52" s="21" t="s">
        <v>197</v>
      </c>
      <c r="D52" s="22" t="s">
        <v>198</v>
      </c>
      <c r="E52" s="22" t="s">
        <v>199</v>
      </c>
      <c r="F52" s="22" t="s">
        <v>200</v>
      </c>
      <c r="G52" s="30" t="s">
        <v>20</v>
      </c>
      <c r="H52" s="32" t="s">
        <v>201</v>
      </c>
      <c r="I52" s="20">
        <v>250</v>
      </c>
      <c r="J52" s="20">
        <f t="shared" si="2"/>
        <v>225</v>
      </c>
      <c r="K52" s="20">
        <f t="shared" si="4"/>
        <v>200</v>
      </c>
    </row>
    <row r="53" ht="60" customHeight="true" spans="1:11">
      <c r="A53" s="29"/>
      <c r="B53" s="20" t="s">
        <v>97</v>
      </c>
      <c r="C53" s="21" t="s">
        <v>202</v>
      </c>
      <c r="D53" s="22" t="s">
        <v>203</v>
      </c>
      <c r="E53" s="33"/>
      <c r="F53" s="33"/>
      <c r="G53" s="30" t="s">
        <v>20</v>
      </c>
      <c r="H53" s="31"/>
      <c r="I53" s="20">
        <v>250</v>
      </c>
      <c r="J53" s="20">
        <f t="shared" si="2"/>
        <v>225</v>
      </c>
      <c r="K53" s="20">
        <f t="shared" si="4"/>
        <v>200</v>
      </c>
    </row>
    <row r="54" ht="60" customHeight="true" spans="1:11">
      <c r="A54" s="27"/>
      <c r="B54" s="20" t="s">
        <v>97</v>
      </c>
      <c r="C54" s="21" t="s">
        <v>204</v>
      </c>
      <c r="D54" s="22" t="s">
        <v>205</v>
      </c>
      <c r="E54" s="33"/>
      <c r="F54" s="33"/>
      <c r="G54" s="30" t="s">
        <v>20</v>
      </c>
      <c r="H54" s="31"/>
      <c r="I54" s="20">
        <v>250</v>
      </c>
      <c r="J54" s="20">
        <f t="shared" si="2"/>
        <v>225</v>
      </c>
      <c r="K54" s="20">
        <f t="shared" si="4"/>
        <v>200</v>
      </c>
    </row>
    <row r="55" ht="161" customHeight="true" spans="1:11">
      <c r="A55" s="26">
        <v>43</v>
      </c>
      <c r="B55" s="20" t="s">
        <v>97</v>
      </c>
      <c r="C55" s="21" t="s">
        <v>206</v>
      </c>
      <c r="D55" s="22" t="s">
        <v>207</v>
      </c>
      <c r="E55" s="22" t="s">
        <v>208</v>
      </c>
      <c r="F55" s="22" t="s">
        <v>200</v>
      </c>
      <c r="G55" s="30" t="s">
        <v>20</v>
      </c>
      <c r="H55" s="31" t="s">
        <v>209</v>
      </c>
      <c r="I55" s="20">
        <v>325</v>
      </c>
      <c r="J55" s="20">
        <f t="shared" si="2"/>
        <v>292.5</v>
      </c>
      <c r="K55" s="20">
        <f t="shared" si="4"/>
        <v>260</v>
      </c>
    </row>
    <row r="56" ht="60" customHeight="true" spans="1:11">
      <c r="A56" s="27"/>
      <c r="B56" s="20" t="s">
        <v>97</v>
      </c>
      <c r="C56" s="21" t="s">
        <v>210</v>
      </c>
      <c r="D56" s="22" t="s">
        <v>211</v>
      </c>
      <c r="E56" s="33"/>
      <c r="F56" s="33"/>
      <c r="G56" s="30" t="s">
        <v>20</v>
      </c>
      <c r="H56" s="31"/>
      <c r="I56" s="20">
        <v>325</v>
      </c>
      <c r="J56" s="20">
        <f t="shared" si="2"/>
        <v>292.5</v>
      </c>
      <c r="K56" s="20">
        <f t="shared" si="4"/>
        <v>260</v>
      </c>
    </row>
    <row r="57" ht="73" customHeight="true" spans="1:11">
      <c r="A57" s="26">
        <v>44</v>
      </c>
      <c r="B57" s="20" t="s">
        <v>97</v>
      </c>
      <c r="C57" s="21" t="s">
        <v>212</v>
      </c>
      <c r="D57" s="22" t="s">
        <v>213</v>
      </c>
      <c r="E57" s="22" t="s">
        <v>214</v>
      </c>
      <c r="F57" s="22" t="s">
        <v>215</v>
      </c>
      <c r="G57" s="30" t="s">
        <v>20</v>
      </c>
      <c r="H57" s="31"/>
      <c r="I57" s="20">
        <v>1300</v>
      </c>
      <c r="J57" s="20">
        <f t="shared" si="2"/>
        <v>1170</v>
      </c>
      <c r="K57" s="20">
        <f t="shared" si="4"/>
        <v>1040</v>
      </c>
    </row>
    <row r="58" ht="60" customHeight="true" spans="1:11">
      <c r="A58" s="27"/>
      <c r="B58" s="20" t="s">
        <v>97</v>
      </c>
      <c r="C58" s="21" t="s">
        <v>216</v>
      </c>
      <c r="D58" s="22" t="s">
        <v>217</v>
      </c>
      <c r="E58" s="33"/>
      <c r="F58" s="33"/>
      <c r="G58" s="20"/>
      <c r="H58" s="31"/>
      <c r="I58" s="20">
        <v>390</v>
      </c>
      <c r="J58" s="20">
        <f t="shared" si="2"/>
        <v>351</v>
      </c>
      <c r="K58" s="20">
        <f t="shared" si="4"/>
        <v>312</v>
      </c>
    </row>
    <row r="59" ht="82" customHeight="true" spans="1:11">
      <c r="A59" s="20">
        <v>45</v>
      </c>
      <c r="B59" s="20" t="s">
        <v>97</v>
      </c>
      <c r="C59" s="21" t="s">
        <v>218</v>
      </c>
      <c r="D59" s="22" t="s">
        <v>219</v>
      </c>
      <c r="E59" s="22" t="s">
        <v>220</v>
      </c>
      <c r="F59" s="22" t="s">
        <v>221</v>
      </c>
      <c r="G59" s="30" t="s">
        <v>20</v>
      </c>
      <c r="H59" s="32" t="s">
        <v>222</v>
      </c>
      <c r="I59" s="20">
        <v>525</v>
      </c>
      <c r="J59" s="20">
        <f t="shared" ref="J59:J104" si="5">0.9*I59</f>
        <v>472.5</v>
      </c>
      <c r="K59" s="20">
        <f t="shared" si="4"/>
        <v>420</v>
      </c>
    </row>
    <row r="60" ht="81" customHeight="true" spans="1:11">
      <c r="A60" s="26">
        <v>46</v>
      </c>
      <c r="B60" s="20" t="s">
        <v>97</v>
      </c>
      <c r="C60" s="21" t="s">
        <v>223</v>
      </c>
      <c r="D60" s="22" t="s">
        <v>224</v>
      </c>
      <c r="E60" s="22" t="s">
        <v>225</v>
      </c>
      <c r="F60" s="22" t="s">
        <v>226</v>
      </c>
      <c r="G60" s="30" t="s">
        <v>20</v>
      </c>
      <c r="H60" s="31"/>
      <c r="I60" s="20">
        <v>200</v>
      </c>
      <c r="J60" s="20">
        <f t="shared" si="5"/>
        <v>180</v>
      </c>
      <c r="K60" s="20">
        <f t="shared" si="4"/>
        <v>160</v>
      </c>
    </row>
    <row r="61" ht="64" customHeight="true" spans="1:11">
      <c r="A61" s="27"/>
      <c r="B61" s="20" t="s">
        <v>97</v>
      </c>
      <c r="C61" s="21" t="s">
        <v>227</v>
      </c>
      <c r="D61" s="22" t="s">
        <v>228</v>
      </c>
      <c r="E61" s="33"/>
      <c r="F61" s="33"/>
      <c r="G61" s="30" t="s">
        <v>20</v>
      </c>
      <c r="H61" s="31"/>
      <c r="I61" s="20">
        <v>60</v>
      </c>
      <c r="J61" s="20">
        <f t="shared" si="5"/>
        <v>54</v>
      </c>
      <c r="K61" s="20">
        <f t="shared" si="4"/>
        <v>48</v>
      </c>
    </row>
    <row r="62" ht="82" customHeight="true" spans="1:11">
      <c r="A62" s="20">
        <v>47</v>
      </c>
      <c r="B62" s="20" t="s">
        <v>97</v>
      </c>
      <c r="C62" s="21" t="s">
        <v>229</v>
      </c>
      <c r="D62" s="22" t="s">
        <v>230</v>
      </c>
      <c r="E62" s="22" t="s">
        <v>231</v>
      </c>
      <c r="F62" s="22" t="s">
        <v>232</v>
      </c>
      <c r="G62" s="30" t="s">
        <v>20</v>
      </c>
      <c r="H62" s="32" t="s">
        <v>233</v>
      </c>
      <c r="I62" s="20">
        <v>200</v>
      </c>
      <c r="J62" s="20">
        <f t="shared" si="5"/>
        <v>180</v>
      </c>
      <c r="K62" s="20">
        <f t="shared" si="4"/>
        <v>160</v>
      </c>
    </row>
    <row r="63" ht="79" customHeight="true" spans="1:11">
      <c r="A63" s="20">
        <v>48</v>
      </c>
      <c r="B63" s="20" t="s">
        <v>97</v>
      </c>
      <c r="C63" s="21" t="s">
        <v>234</v>
      </c>
      <c r="D63" s="22" t="s">
        <v>235</v>
      </c>
      <c r="E63" s="22" t="s">
        <v>236</v>
      </c>
      <c r="F63" s="22" t="s">
        <v>237</v>
      </c>
      <c r="G63" s="30" t="s">
        <v>20</v>
      </c>
      <c r="H63" s="32" t="s">
        <v>238</v>
      </c>
      <c r="I63" s="20">
        <v>65</v>
      </c>
      <c r="J63" s="20">
        <f t="shared" si="5"/>
        <v>58.5</v>
      </c>
      <c r="K63" s="20">
        <f t="shared" si="4"/>
        <v>52</v>
      </c>
    </row>
    <row r="64" ht="84" customHeight="true" spans="1:11">
      <c r="A64" s="26">
        <v>49</v>
      </c>
      <c r="B64" s="20" t="s">
        <v>97</v>
      </c>
      <c r="C64" s="21" t="s">
        <v>239</v>
      </c>
      <c r="D64" s="22" t="s">
        <v>240</v>
      </c>
      <c r="E64" s="22" t="s">
        <v>241</v>
      </c>
      <c r="F64" s="22" t="s">
        <v>242</v>
      </c>
      <c r="G64" s="30" t="s">
        <v>20</v>
      </c>
      <c r="H64" s="32" t="s">
        <v>243</v>
      </c>
      <c r="I64" s="20">
        <v>2512</v>
      </c>
      <c r="J64" s="20">
        <f t="shared" si="5"/>
        <v>2260.8</v>
      </c>
      <c r="K64" s="20">
        <f t="shared" si="4"/>
        <v>2009.6</v>
      </c>
    </row>
    <row r="65" ht="73" customHeight="true" spans="1:11">
      <c r="A65" s="27"/>
      <c r="B65" s="20" t="s">
        <v>97</v>
      </c>
      <c r="C65" s="21" t="s">
        <v>244</v>
      </c>
      <c r="D65" s="22" t="s">
        <v>245</v>
      </c>
      <c r="E65" s="33"/>
      <c r="F65" s="33"/>
      <c r="G65" s="30" t="s">
        <v>20</v>
      </c>
      <c r="H65" s="31"/>
      <c r="I65" s="20">
        <v>2512</v>
      </c>
      <c r="J65" s="20">
        <f t="shared" si="5"/>
        <v>2260.8</v>
      </c>
      <c r="K65" s="20">
        <f t="shared" si="4"/>
        <v>2009.6</v>
      </c>
    </row>
    <row r="66" ht="81" customHeight="true" spans="1:11">
      <c r="A66" s="20">
        <v>50</v>
      </c>
      <c r="B66" s="20" t="s">
        <v>97</v>
      </c>
      <c r="C66" s="21" t="s">
        <v>246</v>
      </c>
      <c r="D66" s="22" t="s">
        <v>247</v>
      </c>
      <c r="E66" s="22" t="s">
        <v>248</v>
      </c>
      <c r="F66" s="22" t="s">
        <v>249</v>
      </c>
      <c r="G66" s="30" t="s">
        <v>20</v>
      </c>
      <c r="H66" s="31"/>
      <c r="I66" s="20">
        <v>2080</v>
      </c>
      <c r="J66" s="20">
        <f t="shared" si="5"/>
        <v>1872</v>
      </c>
      <c r="K66" s="20">
        <f t="shared" si="4"/>
        <v>1664</v>
      </c>
    </row>
    <row r="67" ht="81" customHeight="true" spans="1:11">
      <c r="A67" s="26">
        <v>51</v>
      </c>
      <c r="B67" s="20" t="s">
        <v>97</v>
      </c>
      <c r="C67" s="21" t="s">
        <v>250</v>
      </c>
      <c r="D67" s="22" t="s">
        <v>251</v>
      </c>
      <c r="E67" s="22" t="s">
        <v>252</v>
      </c>
      <c r="F67" s="22" t="s">
        <v>253</v>
      </c>
      <c r="G67" s="30" t="s">
        <v>20</v>
      </c>
      <c r="H67" s="31"/>
      <c r="I67" s="20">
        <v>1022</v>
      </c>
      <c r="J67" s="20">
        <f t="shared" si="5"/>
        <v>919.8</v>
      </c>
      <c r="K67" s="20">
        <f t="shared" si="4"/>
        <v>817.6</v>
      </c>
    </row>
    <row r="68" ht="69" customHeight="true" spans="1:11">
      <c r="A68" s="27"/>
      <c r="B68" s="20" t="s">
        <v>97</v>
      </c>
      <c r="C68" s="21" t="s">
        <v>254</v>
      </c>
      <c r="D68" s="22" t="s">
        <v>255</v>
      </c>
      <c r="E68" s="33"/>
      <c r="F68" s="33"/>
      <c r="G68" s="20"/>
      <c r="H68" s="31"/>
      <c r="I68" s="20">
        <v>710</v>
      </c>
      <c r="J68" s="20">
        <f t="shared" si="5"/>
        <v>639</v>
      </c>
      <c r="K68" s="20">
        <f t="shared" si="4"/>
        <v>568</v>
      </c>
    </row>
    <row r="69" ht="81" customHeight="true" spans="1:11">
      <c r="A69" s="26">
        <v>52</v>
      </c>
      <c r="B69" s="20" t="s">
        <v>97</v>
      </c>
      <c r="C69" s="21" t="s">
        <v>256</v>
      </c>
      <c r="D69" s="22" t="s">
        <v>257</v>
      </c>
      <c r="E69" s="22" t="s">
        <v>258</v>
      </c>
      <c r="F69" s="22" t="s">
        <v>184</v>
      </c>
      <c r="G69" s="30" t="s">
        <v>20</v>
      </c>
      <c r="H69" s="31"/>
      <c r="I69" s="20">
        <v>2081</v>
      </c>
      <c r="J69" s="20">
        <f t="shared" si="5"/>
        <v>1872.9</v>
      </c>
      <c r="K69" s="20">
        <f t="shared" si="4"/>
        <v>1664.8</v>
      </c>
    </row>
    <row r="70" ht="70" customHeight="true" spans="1:11">
      <c r="A70" s="27"/>
      <c r="B70" s="20" t="s">
        <v>97</v>
      </c>
      <c r="C70" s="21" t="s">
        <v>259</v>
      </c>
      <c r="D70" s="22" t="s">
        <v>260</v>
      </c>
      <c r="E70" s="33"/>
      <c r="F70" s="33"/>
      <c r="G70" s="30" t="s">
        <v>20</v>
      </c>
      <c r="H70" s="31"/>
      <c r="I70" s="20">
        <v>2081</v>
      </c>
      <c r="J70" s="20">
        <f t="shared" si="5"/>
        <v>1872.9</v>
      </c>
      <c r="K70" s="20">
        <f t="shared" si="4"/>
        <v>1664.8</v>
      </c>
    </row>
    <row r="71" ht="81" customHeight="true" spans="1:11">
      <c r="A71" s="20">
        <v>53</v>
      </c>
      <c r="B71" s="20" t="s">
        <v>97</v>
      </c>
      <c r="C71" s="21" t="s">
        <v>261</v>
      </c>
      <c r="D71" s="22" t="s">
        <v>262</v>
      </c>
      <c r="E71" s="22" t="s">
        <v>263</v>
      </c>
      <c r="F71" s="22" t="s">
        <v>184</v>
      </c>
      <c r="G71" s="30" t="s">
        <v>20</v>
      </c>
      <c r="H71" s="32" t="s">
        <v>264</v>
      </c>
      <c r="I71" s="20">
        <v>2705</v>
      </c>
      <c r="J71" s="20">
        <f t="shared" si="5"/>
        <v>2434.5</v>
      </c>
      <c r="K71" s="20">
        <f t="shared" si="4"/>
        <v>2164</v>
      </c>
    </row>
    <row r="72" ht="81" customHeight="true" spans="1:11">
      <c r="A72" s="20">
        <v>54</v>
      </c>
      <c r="B72" s="20" t="s">
        <v>97</v>
      </c>
      <c r="C72" s="21" t="s">
        <v>265</v>
      </c>
      <c r="D72" s="22" t="s">
        <v>266</v>
      </c>
      <c r="E72" s="22" t="s">
        <v>267</v>
      </c>
      <c r="F72" s="22" t="s">
        <v>268</v>
      </c>
      <c r="G72" s="30" t="s">
        <v>35</v>
      </c>
      <c r="H72" s="31"/>
      <c r="I72" s="20">
        <v>975</v>
      </c>
      <c r="J72" s="20">
        <f t="shared" si="5"/>
        <v>877.5</v>
      </c>
      <c r="K72" s="20">
        <f t="shared" si="4"/>
        <v>780</v>
      </c>
    </row>
    <row r="73" ht="81" customHeight="true" spans="1:11">
      <c r="A73" s="20">
        <v>55</v>
      </c>
      <c r="B73" s="20" t="s">
        <v>97</v>
      </c>
      <c r="C73" s="21" t="s">
        <v>269</v>
      </c>
      <c r="D73" s="22" t="s">
        <v>270</v>
      </c>
      <c r="E73" s="22" t="s">
        <v>271</v>
      </c>
      <c r="F73" s="22" t="s">
        <v>272</v>
      </c>
      <c r="G73" s="30" t="s">
        <v>20</v>
      </c>
      <c r="H73" s="31"/>
      <c r="I73" s="20">
        <v>2081</v>
      </c>
      <c r="J73" s="20">
        <f t="shared" si="5"/>
        <v>1872.9</v>
      </c>
      <c r="K73" s="20">
        <f t="shared" si="4"/>
        <v>1664.8</v>
      </c>
    </row>
    <row r="74" ht="81" customHeight="true" spans="1:11">
      <c r="A74" s="20">
        <v>56</v>
      </c>
      <c r="B74" s="20" t="s">
        <v>97</v>
      </c>
      <c r="C74" s="21" t="s">
        <v>273</v>
      </c>
      <c r="D74" s="22" t="s">
        <v>274</v>
      </c>
      <c r="E74" s="22" t="s">
        <v>275</v>
      </c>
      <c r="F74" s="22" t="s">
        <v>272</v>
      </c>
      <c r="G74" s="30" t="s">
        <v>20</v>
      </c>
      <c r="H74" s="31"/>
      <c r="I74" s="20">
        <v>2705</v>
      </c>
      <c r="J74" s="20">
        <f t="shared" si="5"/>
        <v>2434.5</v>
      </c>
      <c r="K74" s="20">
        <f t="shared" si="4"/>
        <v>2164</v>
      </c>
    </row>
    <row r="75" ht="81" customHeight="true" spans="1:11">
      <c r="A75" s="20">
        <v>57</v>
      </c>
      <c r="B75" s="20" t="s">
        <v>97</v>
      </c>
      <c r="C75" s="21" t="s">
        <v>276</v>
      </c>
      <c r="D75" s="22" t="s">
        <v>277</v>
      </c>
      <c r="E75" s="22" t="s">
        <v>278</v>
      </c>
      <c r="F75" s="22" t="s">
        <v>279</v>
      </c>
      <c r="G75" s="30" t="s">
        <v>20</v>
      </c>
      <c r="H75" s="31"/>
      <c r="I75" s="20">
        <v>3593</v>
      </c>
      <c r="J75" s="20">
        <f t="shared" si="5"/>
        <v>3233.7</v>
      </c>
      <c r="K75" s="20">
        <f t="shared" si="4"/>
        <v>2874.4</v>
      </c>
    </row>
    <row r="76" ht="81" customHeight="true" spans="1:11">
      <c r="A76" s="20">
        <v>58</v>
      </c>
      <c r="B76" s="20" t="s">
        <v>97</v>
      </c>
      <c r="C76" s="21" t="s">
        <v>280</v>
      </c>
      <c r="D76" s="22" t="s">
        <v>281</v>
      </c>
      <c r="E76" s="22" t="s">
        <v>282</v>
      </c>
      <c r="F76" s="22" t="s">
        <v>279</v>
      </c>
      <c r="G76" s="30" t="s">
        <v>20</v>
      </c>
      <c r="H76" s="31"/>
      <c r="I76" s="20">
        <v>4671</v>
      </c>
      <c r="J76" s="20">
        <f t="shared" si="5"/>
        <v>4203.9</v>
      </c>
      <c r="K76" s="20">
        <f t="shared" ref="K76:K104" si="6">0.8*I76</f>
        <v>3736.8</v>
      </c>
    </row>
    <row r="77" ht="81" customHeight="true" spans="1:11">
      <c r="A77" s="20">
        <v>59</v>
      </c>
      <c r="B77" s="20" t="s">
        <v>97</v>
      </c>
      <c r="C77" s="21" t="s">
        <v>283</v>
      </c>
      <c r="D77" s="22" t="s">
        <v>284</v>
      </c>
      <c r="E77" s="22" t="s">
        <v>285</v>
      </c>
      <c r="F77" s="22" t="s">
        <v>286</v>
      </c>
      <c r="G77" s="30" t="s">
        <v>20</v>
      </c>
      <c r="H77" s="31"/>
      <c r="I77" s="20">
        <v>2081</v>
      </c>
      <c r="J77" s="20">
        <f t="shared" si="5"/>
        <v>1872.9</v>
      </c>
      <c r="K77" s="20">
        <f t="shared" si="6"/>
        <v>1664.8</v>
      </c>
    </row>
    <row r="78" ht="81" customHeight="true" spans="1:11">
      <c r="A78" s="20">
        <v>60</v>
      </c>
      <c r="B78" s="20" t="s">
        <v>97</v>
      </c>
      <c r="C78" s="21" t="s">
        <v>287</v>
      </c>
      <c r="D78" s="22" t="s">
        <v>288</v>
      </c>
      <c r="E78" s="22" t="s">
        <v>289</v>
      </c>
      <c r="F78" s="22" t="s">
        <v>290</v>
      </c>
      <c r="G78" s="30" t="s">
        <v>20</v>
      </c>
      <c r="H78" s="31"/>
      <c r="I78" s="20">
        <v>1950</v>
      </c>
      <c r="J78" s="20">
        <f t="shared" si="5"/>
        <v>1755</v>
      </c>
      <c r="K78" s="20">
        <f t="shared" si="6"/>
        <v>1560</v>
      </c>
    </row>
    <row r="79" ht="81" customHeight="true" spans="1:11">
      <c r="A79" s="20">
        <v>61</v>
      </c>
      <c r="B79" s="20" t="s">
        <v>97</v>
      </c>
      <c r="C79" s="21" t="s">
        <v>291</v>
      </c>
      <c r="D79" s="22" t="s">
        <v>292</v>
      </c>
      <c r="E79" s="22" t="s">
        <v>293</v>
      </c>
      <c r="F79" s="22" t="s">
        <v>294</v>
      </c>
      <c r="G79" s="30" t="s">
        <v>20</v>
      </c>
      <c r="H79" s="31"/>
      <c r="I79" s="20">
        <v>1950</v>
      </c>
      <c r="J79" s="20">
        <f t="shared" si="5"/>
        <v>1755</v>
      </c>
      <c r="K79" s="20">
        <f t="shared" si="6"/>
        <v>1560</v>
      </c>
    </row>
    <row r="80" ht="81" customHeight="true" spans="1:11">
      <c r="A80" s="20">
        <v>62</v>
      </c>
      <c r="B80" s="20" t="s">
        <v>97</v>
      </c>
      <c r="C80" s="21" t="s">
        <v>295</v>
      </c>
      <c r="D80" s="22" t="s">
        <v>296</v>
      </c>
      <c r="E80" s="22" t="s">
        <v>297</v>
      </c>
      <c r="F80" s="22" t="s">
        <v>298</v>
      </c>
      <c r="G80" s="30" t="s">
        <v>35</v>
      </c>
      <c r="H80" s="31"/>
      <c r="I80" s="20">
        <v>650</v>
      </c>
      <c r="J80" s="20">
        <f t="shared" si="5"/>
        <v>585</v>
      </c>
      <c r="K80" s="20">
        <f t="shared" si="6"/>
        <v>520</v>
      </c>
    </row>
    <row r="81" ht="81" customHeight="true" spans="1:11">
      <c r="A81" s="20">
        <v>63</v>
      </c>
      <c r="B81" s="20" t="s">
        <v>97</v>
      </c>
      <c r="C81" s="21" t="s">
        <v>299</v>
      </c>
      <c r="D81" s="22" t="s">
        <v>300</v>
      </c>
      <c r="E81" s="22" t="s">
        <v>301</v>
      </c>
      <c r="F81" s="22" t="s">
        <v>302</v>
      </c>
      <c r="G81" s="30" t="s">
        <v>35</v>
      </c>
      <c r="H81" s="32" t="s">
        <v>303</v>
      </c>
      <c r="I81" s="20">
        <v>390</v>
      </c>
      <c r="J81" s="20">
        <f t="shared" si="5"/>
        <v>351</v>
      </c>
      <c r="K81" s="20">
        <f t="shared" si="6"/>
        <v>312</v>
      </c>
    </row>
    <row r="82" ht="81" customHeight="true" spans="1:11">
      <c r="A82" s="20">
        <v>64</v>
      </c>
      <c r="B82" s="20" t="s">
        <v>97</v>
      </c>
      <c r="C82" s="21" t="s">
        <v>304</v>
      </c>
      <c r="D82" s="22" t="s">
        <v>305</v>
      </c>
      <c r="E82" s="22" t="s">
        <v>306</v>
      </c>
      <c r="F82" s="22" t="s">
        <v>307</v>
      </c>
      <c r="G82" s="30" t="s">
        <v>35</v>
      </c>
      <c r="H82" s="31"/>
      <c r="I82" s="20">
        <v>2010</v>
      </c>
      <c r="J82" s="20">
        <f t="shared" si="5"/>
        <v>1809</v>
      </c>
      <c r="K82" s="20">
        <f t="shared" si="6"/>
        <v>1608</v>
      </c>
    </row>
    <row r="83" ht="108" customHeight="true" spans="1:11">
      <c r="A83" s="20">
        <v>65</v>
      </c>
      <c r="B83" s="20" t="s">
        <v>97</v>
      </c>
      <c r="C83" s="21" t="s">
        <v>308</v>
      </c>
      <c r="D83" s="22" t="s">
        <v>309</v>
      </c>
      <c r="E83" s="22" t="s">
        <v>310</v>
      </c>
      <c r="F83" s="22" t="s">
        <v>311</v>
      </c>
      <c r="G83" s="30" t="s">
        <v>35</v>
      </c>
      <c r="H83" s="31"/>
      <c r="I83" s="20">
        <v>2232</v>
      </c>
      <c r="J83" s="20">
        <f t="shared" si="5"/>
        <v>2008.8</v>
      </c>
      <c r="K83" s="20">
        <f t="shared" si="6"/>
        <v>1785.6</v>
      </c>
    </row>
    <row r="84" ht="93" customHeight="true" spans="1:11">
      <c r="A84" s="20">
        <v>66</v>
      </c>
      <c r="B84" s="20" t="s">
        <v>97</v>
      </c>
      <c r="C84" s="21" t="s">
        <v>312</v>
      </c>
      <c r="D84" s="22" t="s">
        <v>313</v>
      </c>
      <c r="E84" s="22" t="s">
        <v>314</v>
      </c>
      <c r="F84" s="22" t="s">
        <v>315</v>
      </c>
      <c r="G84" s="30" t="s">
        <v>35</v>
      </c>
      <c r="H84" s="31"/>
      <c r="I84" s="20">
        <v>2600</v>
      </c>
      <c r="J84" s="20">
        <f t="shared" si="5"/>
        <v>2340</v>
      </c>
      <c r="K84" s="20">
        <f t="shared" si="6"/>
        <v>2080</v>
      </c>
    </row>
    <row r="85" ht="96" customHeight="true" spans="1:11">
      <c r="A85" s="20">
        <v>67</v>
      </c>
      <c r="B85" s="20" t="s">
        <v>97</v>
      </c>
      <c r="C85" s="21" t="s">
        <v>316</v>
      </c>
      <c r="D85" s="22" t="s">
        <v>317</v>
      </c>
      <c r="E85" s="22" t="s">
        <v>318</v>
      </c>
      <c r="F85" s="22" t="s">
        <v>319</v>
      </c>
      <c r="G85" s="30" t="s">
        <v>35</v>
      </c>
      <c r="H85" s="31"/>
      <c r="I85" s="20">
        <v>1428</v>
      </c>
      <c r="J85" s="20">
        <f t="shared" si="5"/>
        <v>1285.2</v>
      </c>
      <c r="K85" s="20">
        <f t="shared" si="6"/>
        <v>1142.4</v>
      </c>
    </row>
    <row r="86" ht="111" customHeight="true" spans="1:11">
      <c r="A86" s="20">
        <v>68</v>
      </c>
      <c r="B86" s="20" t="s">
        <v>97</v>
      </c>
      <c r="C86" s="21" t="s">
        <v>320</v>
      </c>
      <c r="D86" s="22" t="s">
        <v>321</v>
      </c>
      <c r="E86" s="22" t="s">
        <v>322</v>
      </c>
      <c r="F86" s="22" t="s">
        <v>323</v>
      </c>
      <c r="G86" s="30" t="s">
        <v>35</v>
      </c>
      <c r="H86" s="31"/>
      <c r="I86" s="20">
        <v>2600</v>
      </c>
      <c r="J86" s="20">
        <f t="shared" si="5"/>
        <v>2340</v>
      </c>
      <c r="K86" s="20">
        <f t="shared" si="6"/>
        <v>2080</v>
      </c>
    </row>
    <row r="87" ht="99" customHeight="true" spans="1:11">
      <c r="A87" s="20">
        <v>69</v>
      </c>
      <c r="B87" s="20" t="s">
        <v>97</v>
      </c>
      <c r="C87" s="21" t="s">
        <v>324</v>
      </c>
      <c r="D87" s="22" t="s">
        <v>325</v>
      </c>
      <c r="E87" s="22" t="s">
        <v>326</v>
      </c>
      <c r="F87" s="22" t="s">
        <v>327</v>
      </c>
      <c r="G87" s="30" t="s">
        <v>35</v>
      </c>
      <c r="H87" s="31"/>
      <c r="I87" s="20">
        <v>772</v>
      </c>
      <c r="J87" s="20">
        <f t="shared" si="5"/>
        <v>694.8</v>
      </c>
      <c r="K87" s="20">
        <f t="shared" si="6"/>
        <v>617.6</v>
      </c>
    </row>
    <row r="88" ht="81" customHeight="true" spans="1:11">
      <c r="A88" s="20">
        <v>70</v>
      </c>
      <c r="B88" s="20" t="s">
        <v>97</v>
      </c>
      <c r="C88" s="21" t="s">
        <v>328</v>
      </c>
      <c r="D88" s="22" t="s">
        <v>329</v>
      </c>
      <c r="E88" s="22" t="s">
        <v>330</v>
      </c>
      <c r="F88" s="22" t="s">
        <v>331</v>
      </c>
      <c r="G88" s="30" t="s">
        <v>35</v>
      </c>
      <c r="H88" s="31"/>
      <c r="I88" s="20">
        <v>1360</v>
      </c>
      <c r="J88" s="20">
        <f t="shared" si="5"/>
        <v>1224</v>
      </c>
      <c r="K88" s="20">
        <f t="shared" si="6"/>
        <v>1088</v>
      </c>
    </row>
    <row r="89" ht="81" customHeight="true" spans="1:11">
      <c r="A89" s="20">
        <v>71</v>
      </c>
      <c r="B89" s="20" t="s">
        <v>97</v>
      </c>
      <c r="C89" s="21" t="s">
        <v>332</v>
      </c>
      <c r="D89" s="22" t="s">
        <v>333</v>
      </c>
      <c r="E89" s="22" t="s">
        <v>334</v>
      </c>
      <c r="F89" s="22" t="s">
        <v>335</v>
      </c>
      <c r="G89" s="30" t="s">
        <v>35</v>
      </c>
      <c r="H89" s="32" t="s">
        <v>238</v>
      </c>
      <c r="I89" s="20">
        <v>1950</v>
      </c>
      <c r="J89" s="20">
        <f t="shared" si="5"/>
        <v>1755</v>
      </c>
      <c r="K89" s="20">
        <f t="shared" si="6"/>
        <v>1560</v>
      </c>
    </row>
    <row r="90" ht="98" customHeight="true" spans="1:11">
      <c r="A90" s="26">
        <v>72</v>
      </c>
      <c r="B90" s="20" t="s">
        <v>97</v>
      </c>
      <c r="C90" s="21" t="s">
        <v>336</v>
      </c>
      <c r="D90" s="22" t="s">
        <v>337</v>
      </c>
      <c r="E90" s="22" t="s">
        <v>338</v>
      </c>
      <c r="F90" s="22" t="s">
        <v>339</v>
      </c>
      <c r="G90" s="30" t="s">
        <v>35</v>
      </c>
      <c r="H90" s="31"/>
      <c r="I90" s="20">
        <v>1950</v>
      </c>
      <c r="J90" s="20">
        <f t="shared" si="5"/>
        <v>1755</v>
      </c>
      <c r="K90" s="20">
        <f t="shared" si="6"/>
        <v>1560</v>
      </c>
    </row>
    <row r="91" ht="64" customHeight="true" spans="1:11">
      <c r="A91" s="27"/>
      <c r="B91" s="20" t="s">
        <v>97</v>
      </c>
      <c r="C91" s="21" t="s">
        <v>340</v>
      </c>
      <c r="D91" s="22" t="s">
        <v>341</v>
      </c>
      <c r="E91" s="33"/>
      <c r="F91" s="33"/>
      <c r="G91" s="30" t="s">
        <v>35</v>
      </c>
      <c r="H91" s="31"/>
      <c r="I91" s="20">
        <v>1950</v>
      </c>
      <c r="J91" s="20">
        <f t="shared" si="5"/>
        <v>1755</v>
      </c>
      <c r="K91" s="20">
        <f t="shared" si="6"/>
        <v>1560</v>
      </c>
    </row>
    <row r="92" ht="81" customHeight="true" spans="1:11">
      <c r="A92" s="20">
        <v>73</v>
      </c>
      <c r="B92" s="20" t="s">
        <v>97</v>
      </c>
      <c r="C92" s="21" t="s">
        <v>342</v>
      </c>
      <c r="D92" s="22" t="s">
        <v>343</v>
      </c>
      <c r="E92" s="22" t="s">
        <v>344</v>
      </c>
      <c r="F92" s="22" t="s">
        <v>345</v>
      </c>
      <c r="G92" s="30" t="s">
        <v>35</v>
      </c>
      <c r="H92" s="31"/>
      <c r="I92" s="20">
        <v>1950</v>
      </c>
      <c r="J92" s="20">
        <f t="shared" si="5"/>
        <v>1755</v>
      </c>
      <c r="K92" s="20">
        <f t="shared" si="6"/>
        <v>1560</v>
      </c>
    </row>
    <row r="93" ht="99" customHeight="true" spans="1:11">
      <c r="A93" s="20">
        <v>74</v>
      </c>
      <c r="B93" s="20" t="s">
        <v>97</v>
      </c>
      <c r="C93" s="21" t="s">
        <v>346</v>
      </c>
      <c r="D93" s="22" t="s">
        <v>347</v>
      </c>
      <c r="E93" s="22" t="s">
        <v>348</v>
      </c>
      <c r="F93" s="22" t="s">
        <v>345</v>
      </c>
      <c r="G93" s="30" t="s">
        <v>20</v>
      </c>
      <c r="H93" s="31"/>
      <c r="I93" s="20">
        <v>7131</v>
      </c>
      <c r="J93" s="20">
        <f t="shared" si="5"/>
        <v>6417.9</v>
      </c>
      <c r="K93" s="20">
        <f t="shared" si="6"/>
        <v>5704.8</v>
      </c>
    </row>
    <row r="94" ht="87" customHeight="true" spans="1:11">
      <c r="A94" s="20">
        <v>75</v>
      </c>
      <c r="B94" s="20" t="s">
        <v>97</v>
      </c>
      <c r="C94" s="21" t="s">
        <v>349</v>
      </c>
      <c r="D94" s="22" t="s">
        <v>350</v>
      </c>
      <c r="E94" s="22" t="s">
        <v>351</v>
      </c>
      <c r="F94" s="22" t="s">
        <v>352</v>
      </c>
      <c r="G94" s="30" t="s">
        <v>35</v>
      </c>
      <c r="H94" s="31"/>
      <c r="I94" s="20">
        <v>1950</v>
      </c>
      <c r="J94" s="20">
        <f t="shared" si="5"/>
        <v>1755</v>
      </c>
      <c r="K94" s="20">
        <f t="shared" si="6"/>
        <v>1560</v>
      </c>
    </row>
    <row r="95" ht="99" customHeight="true" spans="1:11">
      <c r="A95" s="20">
        <v>76</v>
      </c>
      <c r="B95" s="20" t="s">
        <v>97</v>
      </c>
      <c r="C95" s="21" t="s">
        <v>353</v>
      </c>
      <c r="D95" s="22" t="s">
        <v>354</v>
      </c>
      <c r="E95" s="22" t="s">
        <v>355</v>
      </c>
      <c r="F95" s="22" t="s">
        <v>356</v>
      </c>
      <c r="G95" s="30" t="s">
        <v>35</v>
      </c>
      <c r="H95" s="31"/>
      <c r="I95" s="20">
        <v>3250</v>
      </c>
      <c r="J95" s="20">
        <f t="shared" si="5"/>
        <v>2925</v>
      </c>
      <c r="K95" s="20">
        <f t="shared" si="6"/>
        <v>2600</v>
      </c>
    </row>
    <row r="96" ht="81" customHeight="true" spans="1:11">
      <c r="A96" s="20">
        <v>77</v>
      </c>
      <c r="B96" s="20" t="s">
        <v>97</v>
      </c>
      <c r="C96" s="21" t="s">
        <v>357</v>
      </c>
      <c r="D96" s="22" t="s">
        <v>358</v>
      </c>
      <c r="E96" s="22" t="s">
        <v>359</v>
      </c>
      <c r="F96" s="22" t="s">
        <v>335</v>
      </c>
      <c r="G96" s="30" t="s">
        <v>20</v>
      </c>
      <c r="H96" s="32" t="s">
        <v>238</v>
      </c>
      <c r="I96" s="20">
        <v>1788</v>
      </c>
      <c r="J96" s="20">
        <f t="shared" si="5"/>
        <v>1609.2</v>
      </c>
      <c r="K96" s="20">
        <f t="shared" si="6"/>
        <v>1430.4</v>
      </c>
    </row>
    <row r="97" ht="93" customHeight="true" spans="1:11">
      <c r="A97" s="20">
        <v>78</v>
      </c>
      <c r="B97" s="20" t="s">
        <v>97</v>
      </c>
      <c r="C97" s="21" t="s">
        <v>360</v>
      </c>
      <c r="D97" s="22" t="s">
        <v>361</v>
      </c>
      <c r="E97" s="22" t="s">
        <v>362</v>
      </c>
      <c r="F97" s="22" t="s">
        <v>363</v>
      </c>
      <c r="G97" s="30" t="s">
        <v>20</v>
      </c>
      <c r="H97" s="31"/>
      <c r="I97" s="20">
        <v>3300</v>
      </c>
      <c r="J97" s="20">
        <f t="shared" si="5"/>
        <v>2970</v>
      </c>
      <c r="K97" s="20">
        <f t="shared" si="6"/>
        <v>2640</v>
      </c>
    </row>
    <row r="98" ht="93" customHeight="true" spans="1:11">
      <c r="A98" s="20">
        <v>79</v>
      </c>
      <c r="B98" s="20" t="s">
        <v>97</v>
      </c>
      <c r="C98" s="21" t="s">
        <v>364</v>
      </c>
      <c r="D98" s="22" t="s">
        <v>365</v>
      </c>
      <c r="E98" s="22" t="s">
        <v>366</v>
      </c>
      <c r="F98" s="22" t="s">
        <v>363</v>
      </c>
      <c r="G98" s="30" t="s">
        <v>20</v>
      </c>
      <c r="H98" s="32" t="s">
        <v>367</v>
      </c>
      <c r="I98" s="20">
        <v>4290</v>
      </c>
      <c r="J98" s="20">
        <f t="shared" si="5"/>
        <v>3861</v>
      </c>
      <c r="K98" s="20">
        <f t="shared" si="6"/>
        <v>3432</v>
      </c>
    </row>
    <row r="99" ht="91" customHeight="true" spans="1:11">
      <c r="A99" s="20">
        <v>80</v>
      </c>
      <c r="B99" s="20" t="s">
        <v>97</v>
      </c>
      <c r="C99" s="21" t="s">
        <v>368</v>
      </c>
      <c r="D99" s="22" t="s">
        <v>369</v>
      </c>
      <c r="E99" s="22" t="s">
        <v>370</v>
      </c>
      <c r="F99" s="22" t="s">
        <v>345</v>
      </c>
      <c r="G99" s="30" t="s">
        <v>20</v>
      </c>
      <c r="H99" s="31"/>
      <c r="I99" s="20">
        <v>2239</v>
      </c>
      <c r="J99" s="20">
        <f t="shared" si="5"/>
        <v>2015.1</v>
      </c>
      <c r="K99" s="20">
        <f t="shared" si="6"/>
        <v>1791.2</v>
      </c>
    </row>
    <row r="100" ht="76" customHeight="true" spans="1:11">
      <c r="A100" s="20">
        <v>81</v>
      </c>
      <c r="B100" s="20" t="s">
        <v>97</v>
      </c>
      <c r="C100" s="21" t="s">
        <v>371</v>
      </c>
      <c r="D100" s="22" t="s">
        <v>372</v>
      </c>
      <c r="E100" s="22" t="s">
        <v>373</v>
      </c>
      <c r="F100" s="22" t="s">
        <v>374</v>
      </c>
      <c r="G100" s="30" t="s">
        <v>20</v>
      </c>
      <c r="H100" s="32" t="s">
        <v>238</v>
      </c>
      <c r="I100" s="20">
        <v>1950</v>
      </c>
      <c r="J100" s="20">
        <f t="shared" si="5"/>
        <v>1755</v>
      </c>
      <c r="K100" s="20">
        <f t="shared" si="6"/>
        <v>1560</v>
      </c>
    </row>
    <row r="101" ht="76" customHeight="true" spans="1:11">
      <c r="A101" s="20">
        <v>82</v>
      </c>
      <c r="B101" s="20" t="s">
        <v>97</v>
      </c>
      <c r="C101" s="21" t="s">
        <v>375</v>
      </c>
      <c r="D101" s="22" t="s">
        <v>376</v>
      </c>
      <c r="E101" s="22" t="s">
        <v>377</v>
      </c>
      <c r="F101" s="22" t="s">
        <v>378</v>
      </c>
      <c r="G101" s="30" t="s">
        <v>20</v>
      </c>
      <c r="H101" s="31"/>
      <c r="I101" s="20">
        <v>3126</v>
      </c>
      <c r="J101" s="20">
        <f t="shared" si="5"/>
        <v>2813.4</v>
      </c>
      <c r="K101" s="20">
        <f t="shared" si="6"/>
        <v>2500.8</v>
      </c>
    </row>
    <row r="102" ht="76" customHeight="true" spans="1:11">
      <c r="A102" s="20">
        <v>83</v>
      </c>
      <c r="B102" s="20" t="s">
        <v>97</v>
      </c>
      <c r="C102" s="21" t="s">
        <v>379</v>
      </c>
      <c r="D102" s="22" t="s">
        <v>380</v>
      </c>
      <c r="E102" s="22" t="s">
        <v>381</v>
      </c>
      <c r="F102" s="22" t="s">
        <v>133</v>
      </c>
      <c r="G102" s="30" t="s">
        <v>20</v>
      </c>
      <c r="H102" s="31"/>
      <c r="I102" s="20">
        <v>4046</v>
      </c>
      <c r="J102" s="20">
        <f t="shared" si="5"/>
        <v>3641.4</v>
      </c>
      <c r="K102" s="20">
        <f t="shared" si="6"/>
        <v>3236.8</v>
      </c>
    </row>
    <row r="103" ht="94" customHeight="true" spans="1:11">
      <c r="A103" s="20">
        <v>84</v>
      </c>
      <c r="B103" s="20" t="s">
        <v>97</v>
      </c>
      <c r="C103" s="21" t="s">
        <v>382</v>
      </c>
      <c r="D103" s="22" t="s">
        <v>383</v>
      </c>
      <c r="E103" s="22" t="s">
        <v>384</v>
      </c>
      <c r="F103" s="22" t="s">
        <v>385</v>
      </c>
      <c r="G103" s="30" t="s">
        <v>20</v>
      </c>
      <c r="H103" s="31"/>
      <c r="I103" s="20">
        <v>150</v>
      </c>
      <c r="J103" s="20">
        <f t="shared" si="5"/>
        <v>135</v>
      </c>
      <c r="K103" s="20">
        <f t="shared" si="6"/>
        <v>120</v>
      </c>
    </row>
    <row r="104" ht="76" customHeight="true" spans="1:11">
      <c r="A104" s="20">
        <v>85</v>
      </c>
      <c r="B104" s="20" t="s">
        <v>97</v>
      </c>
      <c r="C104" s="21" t="s">
        <v>386</v>
      </c>
      <c r="D104" s="22" t="s">
        <v>387</v>
      </c>
      <c r="E104" s="22" t="s">
        <v>388</v>
      </c>
      <c r="F104" s="22" t="s">
        <v>389</v>
      </c>
      <c r="G104" s="30" t="s">
        <v>20</v>
      </c>
      <c r="H104" s="31"/>
      <c r="I104" s="20">
        <v>150</v>
      </c>
      <c r="J104" s="20">
        <f t="shared" si="5"/>
        <v>135</v>
      </c>
      <c r="K104" s="20">
        <f t="shared" si="6"/>
        <v>120</v>
      </c>
    </row>
  </sheetData>
  <autoFilter ref="A1:K104">
    <extLst/>
  </autoFilter>
  <mergeCells count="14">
    <mergeCell ref="A1:B1"/>
    <mergeCell ref="A2:K2"/>
    <mergeCell ref="A3:K3"/>
    <mergeCell ref="A14:A15"/>
    <mergeCell ref="A36:A37"/>
    <mergeCell ref="A38:A39"/>
    <mergeCell ref="A52:A54"/>
    <mergeCell ref="A55:A56"/>
    <mergeCell ref="A57:A58"/>
    <mergeCell ref="A60:A61"/>
    <mergeCell ref="A64:A65"/>
    <mergeCell ref="A67:A68"/>
    <mergeCell ref="A69:A70"/>
    <mergeCell ref="A90:A91"/>
  </mergeCells>
  <printOptions horizontalCentered="true"/>
  <pageMargins left="0.393055555555556" right="0.393055555555556" top="0.393055555555556" bottom="0.590277777777778" header="0.275" footer="0.275"/>
  <pageSetup paperSize="9" scale="68" fitToHeight="0" orientation="landscape" horizontalDpi="600"/>
  <headerFooter>
    <oddFooter>&amp;C&amp;"Times New Roman"&amp;14-&amp;P+260-&amp;"-"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jyfolder</dc:creator>
  <cp:lastModifiedBy>user</cp:lastModifiedBy>
  <dcterms:created xsi:type="dcterms:W3CDTF">2023-12-13T03:32:00Z</dcterms:created>
  <dcterms:modified xsi:type="dcterms:W3CDTF">2026-03-04T14:56:47Z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856C7E63E45A6028DE261D69C268A150</vt:lpwstr>
  </property>
  <property fmtid="{D5CDD505-2E9C-101B-9397-08002B2CF9AE}" pid="3" name="KSOProductBuildVer">
    <vt:lpwstr>2052-11.8.2.10505</vt:lpwstr>
  </property>
  <property fmtid="{D5CDD505-2E9C-101B-9397-08002B2CF9AE}" pid="4" name="CalculationRule">
    <vt:i4>0</vt:i4>
  </property>
</Properties>
</file>