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380" windowHeight="8715"/>
  </bookViews>
  <sheets>
    <sheet name="价格表" sheetId="2" r:id="rId1"/>
  </sheets>
  <definedNames>
    <definedName name="_xlnm._FilterDatabase" localSheetId="0" hidden="1">价格表!$A$1:$K$46</definedName>
    <definedName name="_xlnm.Print_Titles" localSheetId="0">价格表!$4:$4</definedName>
  </definedNames>
  <calcPr calcId="144525"/>
</workbook>
</file>

<file path=xl/sharedStrings.xml><?xml version="1.0" encoding="utf-8"?>
<sst xmlns="http://schemas.openxmlformats.org/spreadsheetml/2006/main" count="255" uniqueCount="170">
  <si>
    <r>
      <rPr>
        <sz val="16"/>
        <rFont val="黑体"/>
        <charset val="134"/>
      </rPr>
      <t>附件</t>
    </r>
    <r>
      <rPr>
        <sz val="16"/>
        <rFont val="Times New Roman"/>
        <charset val="134"/>
      </rPr>
      <t>1</t>
    </r>
  </si>
  <si>
    <t>珠海市放射治疗类医疗服务价格项目价格表</t>
  </si>
  <si>
    <t>使用说明：
1. 本价格项目表以放射治疗为重点，按照放射治疗方式的服务产出设立医疗服务价格项目。医疗服务的政府指导价为最高限价，下浮不限；同时，医疗机构、医务人员实施治疗过程中有关创新改良，采取“现有项目兼容”的方式简化处理，无需申报新增医疗服务价格项目，直接按照对应的整合项目执行即可。
2. 本价格项目表所称的“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 本价格项目表所称“加收项”，指同一项目以不同方式提供或在不同场景应用时，确有必要制定差异化收费标准而细分的一类子项，包括在原项目价格基础上增加或减少收费的情况；实际应用中，同时涉及多个加收项的，以项目单价为基础计算各项加/减收水平后，求和得出加/减收金额。
4. 本价格项目表所称“扩展项”，指同一项目下以不同方式提供或在不同场景应用时，只扩展价格项目适用范围、不额外加价的一类子项，子项的价格按主项目执行。
5. 本价格项目表所称“基本物质资源消耗”，指原则上限于不应或不必要与医疗服务项目分割的易耗品，包括但不限于各类消杀用品、储存用品、清洁用品、个人防护用品、垃圾处理用品、润滑剂、棉球、棉签、纱布（垫）、护（尿）垫、治疗巾（单）、中单、护理盘(包）、治疗包、注射器、标签、无菌设备保护套、模具、挡板、铅板（模）、蜡模、凡士林、标记笔、可复用的操作器具、软件（版权、开发、购买）成本等。基本物质资源消耗成本计入项目价格，不另行收费。除基本物质资源消耗以外的其他属于可收费的一次性使用医用耗材清单内的耗材，按照实际采购价格零差率销售。
6. 本价格项目表所称“超长靶区”，指直线加速器电子线射野大于20×20cm，X线射野单边大于40cm。
7.本价格项目表所称“超高剂量率放疗”，指使用超高剂量率(≥40 Gy/s)对肿瘤靶区进行照射的放疗方式。
8. 本价格项目表所称“自适应放疗”，指在放疗过程中根据肿瘤退缩情况动态调整放疗计划的技术。
9. 本价格项目表所称“运动管理”，指基于植入金标、光学体表监测、呼吸控制等技术对周期性运动的肿瘤靶区进行限制、追踪照射或在周期性运动的特定时相控制机器出束照射。
10. 本价格项目表中涉及“包括……”“……等”的，属于开放型表述，所指对象不仅局限于表述中列明的事项，也包括未列明的同类事项。</t>
  </si>
  <si>
    <t>序号</t>
  </si>
  <si>
    <t>财务分类</t>
  </si>
  <si>
    <t>项目代码</t>
  </si>
  <si>
    <t>项目名称</t>
  </si>
  <si>
    <t>服务产出</t>
  </si>
  <si>
    <t>价格构成</t>
  </si>
  <si>
    <t>计价单位</t>
  </si>
  <si>
    <t>计价说明</t>
  </si>
  <si>
    <t>三级公立医疗机构政府最高指导价（元）</t>
  </si>
  <si>
    <t>二级公立医疗机构政府最高指导价（元）</t>
  </si>
  <si>
    <t>一级公立医疗机构政府最高指导价（元）</t>
  </si>
  <si>
    <t>E</t>
  </si>
  <si>
    <t>013401020010000</t>
  </si>
  <si>
    <t>放疗模拟定位</t>
  </si>
  <si>
    <r>
      <rPr>
        <sz val="12"/>
        <rFont val="宋体"/>
        <charset val="134"/>
      </rPr>
      <t>应用</t>
    </r>
    <r>
      <rPr>
        <sz val="12"/>
        <rFont val="Times New Roman"/>
        <charset val="134"/>
      </rPr>
      <t>CT</t>
    </r>
    <r>
      <rPr>
        <sz val="12"/>
        <rFont val="宋体"/>
        <charset val="134"/>
      </rPr>
      <t>影像技术，进行放疗模拟定位，确定靶区、危及器官，必要时确定射野。</t>
    </r>
  </si>
  <si>
    <t>所定价格涵盖模具设计与制作、摆位、体位固定、图像扫描、标记、必要时静脉输注对比剂、定位、获取影像、传输、记录等过程中所需的人力资源、设备运转成本消耗与基本物耗。</t>
  </si>
  <si>
    <t>次</t>
  </si>
  <si>
    <r>
      <rPr>
        <sz val="12"/>
        <rFont val="Times New Roman"/>
        <charset val="134"/>
      </rPr>
      <t>1.“</t>
    </r>
    <r>
      <rPr>
        <sz val="12"/>
        <rFont val="宋体"/>
        <charset val="134"/>
      </rPr>
      <t>模具设计与制作</t>
    </r>
    <r>
      <rPr>
        <sz val="12"/>
        <rFont val="Times New Roman"/>
        <charset val="134"/>
      </rPr>
      <t>”</t>
    </r>
    <r>
      <rPr>
        <sz val="12"/>
        <rFont val="宋体"/>
        <charset val="134"/>
      </rPr>
      <t>包括但不限于体位固定器、射线挡块、剂量补偿物等放疗过程中涉及的各类模具制作步骤。</t>
    </r>
    <r>
      <rPr>
        <sz val="12"/>
        <rFont val="Times New Roman"/>
        <charset val="134"/>
      </rPr>
      <t xml:space="preserve">
2.“</t>
    </r>
    <r>
      <rPr>
        <sz val="12"/>
        <rFont val="宋体"/>
        <charset val="134"/>
      </rPr>
      <t>特殊影像模拟定位</t>
    </r>
    <r>
      <rPr>
        <sz val="12"/>
        <rFont val="Times New Roman"/>
        <charset val="134"/>
      </rPr>
      <t>”</t>
    </r>
    <r>
      <rPr>
        <sz val="12"/>
        <rFont val="宋体"/>
        <charset val="134"/>
      </rPr>
      <t>指使用磁共振（</t>
    </r>
    <r>
      <rPr>
        <sz val="12"/>
        <rFont val="Times New Roman"/>
        <charset val="134"/>
      </rPr>
      <t>MR</t>
    </r>
    <r>
      <rPr>
        <sz val="12"/>
        <rFont val="宋体"/>
        <charset val="134"/>
      </rPr>
      <t>）、正电子发射计算机断层显像（</t>
    </r>
    <r>
      <rPr>
        <sz val="12"/>
        <rFont val="Times New Roman"/>
        <charset val="134"/>
      </rPr>
      <t>PET-CT</t>
    </r>
    <r>
      <rPr>
        <sz val="12"/>
        <rFont val="宋体"/>
        <charset val="134"/>
      </rPr>
      <t>）等影像完成模拟定位。</t>
    </r>
    <r>
      <rPr>
        <sz val="12"/>
        <rFont val="Times New Roman"/>
        <charset val="134"/>
      </rPr>
      <t xml:space="preserve">
3.</t>
    </r>
    <r>
      <rPr>
        <sz val="12"/>
        <rFont val="宋体"/>
        <charset val="134"/>
      </rPr>
      <t>简易模拟定位指使用</t>
    </r>
    <r>
      <rPr>
        <sz val="12"/>
        <rFont val="Times New Roman"/>
        <charset val="134"/>
      </rPr>
      <t>B</t>
    </r>
    <r>
      <rPr>
        <sz val="12"/>
        <rFont val="宋体"/>
        <charset val="134"/>
      </rPr>
      <t>超、</t>
    </r>
    <r>
      <rPr>
        <sz val="12"/>
        <rFont val="Times New Roman"/>
        <charset val="134"/>
      </rPr>
      <t>X</t>
    </r>
    <r>
      <rPr>
        <sz val="12"/>
        <rFont val="宋体"/>
        <charset val="134"/>
      </rPr>
      <t>线定位。</t>
    </r>
  </si>
  <si>
    <t>013401020010001</t>
  </si>
  <si>
    <r>
      <rPr>
        <sz val="12"/>
        <rFont val="宋体"/>
        <charset val="134"/>
      </rPr>
      <t>放疗模拟定位</t>
    </r>
    <r>
      <rPr>
        <sz val="12"/>
        <rFont val="Times New Roman"/>
        <charset val="134"/>
      </rPr>
      <t>-</t>
    </r>
    <r>
      <rPr>
        <sz val="12"/>
        <rFont val="宋体"/>
        <charset val="134"/>
      </rPr>
      <t>特殊影像模拟定位（加收）</t>
    </r>
  </si>
  <si>
    <r>
      <rPr>
        <sz val="12"/>
        <rFont val="宋体"/>
        <charset val="134"/>
      </rPr>
      <t>应用磁共振（</t>
    </r>
    <r>
      <rPr>
        <sz val="12"/>
        <rFont val="Times New Roman"/>
        <charset val="134"/>
      </rPr>
      <t>MR</t>
    </r>
    <r>
      <rPr>
        <sz val="12"/>
        <rFont val="宋体"/>
        <charset val="134"/>
      </rPr>
      <t>）、正电子发射计算机断层显像（</t>
    </r>
    <r>
      <rPr>
        <sz val="12"/>
        <rFont val="Times New Roman"/>
        <charset val="134"/>
      </rPr>
      <t>PET-CT</t>
    </r>
    <r>
      <rPr>
        <sz val="12"/>
        <rFont val="宋体"/>
        <charset val="134"/>
      </rPr>
      <t>）等特殊影像技术，进行放疗模拟定位，确定靶区、危及器官，必要时确定射野。</t>
    </r>
  </si>
  <si>
    <r>
      <rPr>
        <sz val="12"/>
        <rFont val="Times New Roman"/>
        <charset val="134"/>
      </rPr>
      <t>“</t>
    </r>
    <r>
      <rPr>
        <sz val="12"/>
        <rFont val="宋体"/>
        <charset val="134"/>
      </rPr>
      <t>特殊影像模拟定位</t>
    </r>
    <r>
      <rPr>
        <sz val="12"/>
        <rFont val="Times New Roman"/>
        <charset val="134"/>
      </rPr>
      <t>”</t>
    </r>
    <r>
      <rPr>
        <sz val="12"/>
        <rFont val="宋体"/>
        <charset val="134"/>
      </rPr>
      <t>指使用磁共振（</t>
    </r>
    <r>
      <rPr>
        <sz val="12"/>
        <rFont val="Times New Roman"/>
        <charset val="134"/>
      </rPr>
      <t>MR</t>
    </r>
    <r>
      <rPr>
        <sz val="12"/>
        <rFont val="宋体"/>
        <charset val="134"/>
      </rPr>
      <t>）、正电子发射计算机断层显像（</t>
    </r>
    <r>
      <rPr>
        <sz val="12"/>
        <rFont val="Times New Roman"/>
        <charset val="134"/>
      </rPr>
      <t>PET-CT</t>
    </r>
    <r>
      <rPr>
        <sz val="12"/>
        <rFont val="宋体"/>
        <charset val="134"/>
      </rPr>
      <t>）等影像完成模拟定位。</t>
    </r>
  </si>
  <si>
    <t>013401020010002</t>
  </si>
  <si>
    <r>
      <rPr>
        <sz val="12"/>
        <rFont val="宋体"/>
        <charset val="134"/>
      </rPr>
      <t>放疗模拟定位</t>
    </r>
    <r>
      <rPr>
        <sz val="12"/>
        <rFont val="Times New Roman"/>
        <charset val="134"/>
      </rPr>
      <t>-</t>
    </r>
    <r>
      <rPr>
        <sz val="12"/>
        <rFont val="宋体"/>
        <charset val="134"/>
      </rPr>
      <t>简易模拟定位（减收）</t>
    </r>
  </si>
  <si>
    <r>
      <rPr>
        <sz val="12"/>
        <rFont val="宋体"/>
        <charset val="134"/>
      </rPr>
      <t>应用</t>
    </r>
    <r>
      <rPr>
        <sz val="12"/>
        <rFont val="Times New Roman"/>
        <charset val="134"/>
      </rPr>
      <t>B</t>
    </r>
    <r>
      <rPr>
        <sz val="12"/>
        <rFont val="宋体"/>
        <charset val="134"/>
      </rPr>
      <t>超、</t>
    </r>
    <r>
      <rPr>
        <sz val="12"/>
        <rFont val="Times New Roman"/>
        <charset val="134"/>
      </rPr>
      <t>X</t>
    </r>
    <r>
      <rPr>
        <sz val="12"/>
        <rFont val="宋体"/>
        <charset val="134"/>
      </rPr>
      <t>线等简易影像技术，进行放疗模拟定位，确定靶区、危及器官，必要时确定射野。</t>
    </r>
  </si>
  <si>
    <r>
      <rPr>
        <sz val="12"/>
        <rFont val="宋体"/>
        <charset val="134"/>
      </rPr>
      <t>简易模拟定位指使用</t>
    </r>
    <r>
      <rPr>
        <sz val="12"/>
        <rFont val="Times New Roman"/>
        <charset val="134"/>
      </rPr>
      <t>B</t>
    </r>
    <r>
      <rPr>
        <sz val="12"/>
        <rFont val="宋体"/>
        <charset val="134"/>
      </rPr>
      <t>超、</t>
    </r>
    <r>
      <rPr>
        <sz val="12"/>
        <rFont val="Times New Roman"/>
        <charset val="134"/>
      </rPr>
      <t>X</t>
    </r>
    <r>
      <rPr>
        <sz val="12"/>
        <rFont val="宋体"/>
        <charset val="134"/>
      </rPr>
      <t>线定位。</t>
    </r>
  </si>
  <si>
    <t>013401020010011</t>
  </si>
  <si>
    <r>
      <rPr>
        <sz val="12"/>
        <rFont val="宋体"/>
        <charset val="134"/>
      </rPr>
      <t>放疗模拟定位</t>
    </r>
    <r>
      <rPr>
        <sz val="12"/>
        <rFont val="Times New Roman"/>
        <charset val="134"/>
      </rPr>
      <t>-</t>
    </r>
    <r>
      <rPr>
        <sz val="12"/>
        <rFont val="宋体"/>
        <charset val="134"/>
      </rPr>
      <t>运动管理（加收）</t>
    </r>
  </si>
  <si>
    <r>
      <rPr>
        <sz val="12"/>
        <rFont val="宋体"/>
        <charset val="134"/>
      </rPr>
      <t>应用</t>
    </r>
    <r>
      <rPr>
        <sz val="12"/>
        <rFont val="Times New Roman"/>
        <charset val="134"/>
      </rPr>
      <t>CT</t>
    </r>
    <r>
      <rPr>
        <sz val="12"/>
        <rFont val="宋体"/>
        <charset val="134"/>
      </rPr>
      <t>影像技术，进行运动管理的放疗模拟定位，确定靶区、危及器官，必要时确定射野。</t>
    </r>
  </si>
  <si>
    <t>013401020010021</t>
  </si>
  <si>
    <r>
      <rPr>
        <sz val="12"/>
        <rFont val="宋体"/>
        <charset val="134"/>
      </rPr>
      <t>放疗模拟定位</t>
    </r>
    <r>
      <rPr>
        <sz val="12"/>
        <rFont val="Times New Roman"/>
        <charset val="134"/>
      </rPr>
      <t>-</t>
    </r>
    <r>
      <rPr>
        <sz val="12"/>
        <rFont val="宋体"/>
        <charset val="134"/>
      </rPr>
      <t>立体定向放疗模拟定位（加收）</t>
    </r>
  </si>
  <si>
    <r>
      <rPr>
        <sz val="12"/>
        <rFont val="宋体"/>
        <charset val="134"/>
      </rPr>
      <t>应用</t>
    </r>
    <r>
      <rPr>
        <sz val="12"/>
        <rFont val="Times New Roman"/>
        <charset val="134"/>
      </rPr>
      <t>CT</t>
    </r>
    <r>
      <rPr>
        <sz val="12"/>
        <rFont val="宋体"/>
        <charset val="134"/>
      </rPr>
      <t>影像技术，进行立体定向的放疗模拟定位，确定靶区、危及器官，必要时确定射野。</t>
    </r>
  </si>
  <si>
    <t>013401010010000</t>
  </si>
  <si>
    <t>放疗计划制定</t>
  </si>
  <si>
    <t>依据模拟定位，勾画放疗靶区和危及器官，制定放疗剂量、危及器官限量，放疗次数和方式等放疗计划。</t>
  </si>
  <si>
    <t>所定价格涵盖勾画靶区、给定处方剂量、制定放疗计划等过程中所需的人力资源、设备运转成本消耗与基本物耗。</t>
  </si>
  <si>
    <r>
      <rPr>
        <sz val="12"/>
        <rFont val="宋体"/>
        <charset val="134"/>
      </rPr>
      <t>每个疗程限收</t>
    </r>
    <r>
      <rPr>
        <sz val="12"/>
        <rFont val="Times New Roman"/>
        <charset val="134"/>
      </rPr>
      <t>2</t>
    </r>
    <r>
      <rPr>
        <sz val="12"/>
        <rFont val="宋体"/>
        <charset val="134"/>
      </rPr>
      <t>次。</t>
    </r>
  </si>
  <si>
    <t>013401010010001</t>
  </si>
  <si>
    <r>
      <rPr>
        <sz val="12"/>
        <rFont val="宋体"/>
        <charset val="134"/>
      </rPr>
      <t>放疗计划制定</t>
    </r>
    <r>
      <rPr>
        <sz val="12"/>
        <rFont val="Times New Roman"/>
        <charset val="134"/>
      </rPr>
      <t>-</t>
    </r>
    <r>
      <rPr>
        <sz val="12"/>
        <rFont val="宋体"/>
        <charset val="134"/>
      </rPr>
      <t>调强计划制定（加收）</t>
    </r>
  </si>
  <si>
    <t>依据模拟定位，勾画放疗靶区和危及器官，制定放疗剂量、危及器官限量，放疗次数和方式等调强放疗计划。</t>
  </si>
  <si>
    <t>013401010010011</t>
  </si>
  <si>
    <r>
      <rPr>
        <sz val="12"/>
        <rFont val="宋体"/>
        <charset val="134"/>
      </rPr>
      <t>放疗计划制定</t>
    </r>
    <r>
      <rPr>
        <sz val="12"/>
        <rFont val="Times New Roman"/>
        <charset val="134"/>
      </rPr>
      <t>-</t>
    </r>
    <r>
      <rPr>
        <sz val="12"/>
        <rFont val="宋体"/>
        <charset val="134"/>
      </rPr>
      <t>立体定向放疗计划制定（加收）</t>
    </r>
  </si>
  <si>
    <t>依据模拟定位，勾画放疗靶区和危及器官，制定放疗剂量、危及器官限量，放疗次数和方式等立体定向放疗计划。</t>
  </si>
  <si>
    <t>013401010020000</t>
  </si>
  <si>
    <t>放疗计划验证</t>
  </si>
  <si>
    <t>依据靶区及计划制定的方案对放疗计划进行验证，必要时进行调整。</t>
  </si>
  <si>
    <t>所定价格涵盖固定、摆位、标记、扫描、获取影像、比较、校正、标记及剂量验证等过程中所需的人力资源、设备运转成本消耗与基本物耗。</t>
  </si>
  <si>
    <t>013401030010000</t>
  </si>
  <si>
    <t>外照射治疗（普通）</t>
  </si>
  <si>
    <t>使用医用电子直线加速器产生电子线和光子线，实施体外照射放射治疗。</t>
  </si>
  <si>
    <t>所定价格涵盖摆位、体位固定、操作设备出束治疗、实时监控、必要时使用射线档块、剂量补偿物等过程中所需的人力资源、设备运转成本消耗与基本物耗。</t>
  </si>
  <si>
    <t>013401030010001</t>
  </si>
  <si>
    <r>
      <rPr>
        <sz val="12"/>
        <rFont val="宋体"/>
        <charset val="134"/>
      </rPr>
      <t>外照射治疗（普通）</t>
    </r>
    <r>
      <rPr>
        <sz val="12"/>
        <rFont val="Times New Roman"/>
        <charset val="134"/>
      </rPr>
      <t>-</t>
    </r>
    <r>
      <rPr>
        <sz val="12"/>
        <rFont val="宋体"/>
        <charset val="134"/>
      </rPr>
      <t>超长靶区（加收）</t>
    </r>
  </si>
  <si>
    <t>使用医用电子直线加速器产生电子线和光子线，实施体外照射超长靶区放射治疗。</t>
  </si>
  <si>
    <t>013401030010011</t>
  </si>
  <si>
    <r>
      <rPr>
        <sz val="12"/>
        <rFont val="宋体"/>
        <charset val="134"/>
      </rPr>
      <t>外照射治疗（普通）</t>
    </r>
    <r>
      <rPr>
        <sz val="12"/>
        <rFont val="Times New Roman"/>
        <charset val="134"/>
      </rPr>
      <t>-</t>
    </r>
    <r>
      <rPr>
        <sz val="12"/>
        <rFont val="宋体"/>
        <charset val="134"/>
      </rPr>
      <t>超高剂量率放疗（加收）</t>
    </r>
  </si>
  <si>
    <t>使用医用电子直线加速器产生电子线和光子线，实施体外照射超高剂量率放射治疗。</t>
  </si>
  <si>
    <t>013401030020000</t>
  </si>
  <si>
    <r>
      <rPr>
        <sz val="12"/>
        <rFont val="宋体"/>
        <charset val="134"/>
      </rPr>
      <t>外照射治疗（光子线</t>
    </r>
    <r>
      <rPr>
        <sz val="12"/>
        <rFont val="Times New Roman"/>
        <charset val="134"/>
      </rPr>
      <t>-</t>
    </r>
    <r>
      <rPr>
        <sz val="12"/>
        <rFont val="宋体"/>
        <charset val="134"/>
      </rPr>
      <t>适形）</t>
    </r>
  </si>
  <si>
    <r>
      <rPr>
        <sz val="12"/>
        <rFont val="宋体"/>
        <charset val="134"/>
      </rPr>
      <t>基于放疗计划，使用医用电子直线加速器或钴</t>
    </r>
    <r>
      <rPr>
        <sz val="12"/>
        <rFont val="Times New Roman"/>
        <charset val="134"/>
      </rPr>
      <t>-60</t>
    </r>
    <r>
      <rPr>
        <sz val="12"/>
        <rFont val="宋体"/>
        <charset val="134"/>
      </rPr>
      <t>远距离治疗机等产生光子射线，实施外照射治疗。</t>
    </r>
  </si>
  <si>
    <t>所定价格涵盖治疗摆位、体位固定、操作设备、出束治疗、实时监控、必要时使用射线档块、剂量补偿物等过程中所需的人力资源、设备运转成本消耗与基本物耗。</t>
  </si>
  <si>
    <t>013401030020001</t>
  </si>
  <si>
    <r>
      <rPr>
        <sz val="12"/>
        <rFont val="宋体"/>
        <charset val="134"/>
      </rPr>
      <t>外照射治疗（光子线</t>
    </r>
    <r>
      <rPr>
        <sz val="12"/>
        <rFont val="Times New Roman"/>
        <charset val="134"/>
      </rPr>
      <t>-</t>
    </r>
    <r>
      <rPr>
        <sz val="12"/>
        <rFont val="宋体"/>
        <charset val="134"/>
      </rPr>
      <t>适形）</t>
    </r>
    <r>
      <rPr>
        <sz val="12"/>
        <rFont val="Times New Roman"/>
        <charset val="134"/>
      </rPr>
      <t>-</t>
    </r>
    <r>
      <rPr>
        <sz val="12"/>
        <rFont val="宋体"/>
        <charset val="134"/>
      </rPr>
      <t>超长靶区（加收）</t>
    </r>
  </si>
  <si>
    <r>
      <rPr>
        <sz val="12"/>
        <rFont val="宋体"/>
        <charset val="134"/>
      </rPr>
      <t>基于放疗计划，使用医用电子直线加速器或钴</t>
    </r>
    <r>
      <rPr>
        <sz val="12"/>
        <rFont val="Times New Roman"/>
        <charset val="134"/>
      </rPr>
      <t>-60</t>
    </r>
    <r>
      <rPr>
        <sz val="12"/>
        <rFont val="宋体"/>
        <charset val="134"/>
      </rPr>
      <t>远距离治疗机等产生光子射线，实施超长靶区外照射治疗。</t>
    </r>
  </si>
  <si>
    <t>013401030020011</t>
  </si>
  <si>
    <r>
      <rPr>
        <sz val="12"/>
        <rFont val="宋体"/>
        <charset val="134"/>
      </rPr>
      <t>外照射治疗（光子线</t>
    </r>
    <r>
      <rPr>
        <sz val="12"/>
        <rFont val="Times New Roman"/>
        <charset val="134"/>
      </rPr>
      <t>-</t>
    </r>
    <r>
      <rPr>
        <sz val="12"/>
        <rFont val="宋体"/>
        <charset val="134"/>
      </rPr>
      <t>适形）</t>
    </r>
    <r>
      <rPr>
        <sz val="12"/>
        <rFont val="Times New Roman"/>
        <charset val="134"/>
      </rPr>
      <t>-</t>
    </r>
    <r>
      <rPr>
        <sz val="12"/>
        <rFont val="宋体"/>
        <charset val="134"/>
      </rPr>
      <t>超高剂量率放疗（加收）</t>
    </r>
  </si>
  <si>
    <r>
      <rPr>
        <sz val="12"/>
        <rFont val="宋体"/>
        <charset val="134"/>
      </rPr>
      <t>基于放疗计划，使用医用电子直线加速器或钴</t>
    </r>
    <r>
      <rPr>
        <sz val="12"/>
        <rFont val="Times New Roman"/>
        <charset val="134"/>
      </rPr>
      <t>-60</t>
    </r>
    <r>
      <rPr>
        <sz val="12"/>
        <rFont val="宋体"/>
        <charset val="134"/>
      </rPr>
      <t>远距离治疗机等产生光子射线，实施超高剂量率放疗外照射治疗。</t>
    </r>
  </si>
  <si>
    <t>013401030020021</t>
  </si>
  <si>
    <r>
      <rPr>
        <sz val="12"/>
        <rFont val="宋体"/>
        <charset val="134"/>
      </rPr>
      <t>外照射治疗（光子线</t>
    </r>
    <r>
      <rPr>
        <sz val="12"/>
        <rFont val="Times New Roman"/>
        <charset val="134"/>
      </rPr>
      <t>-</t>
    </r>
    <r>
      <rPr>
        <sz val="12"/>
        <rFont val="宋体"/>
        <charset val="134"/>
      </rPr>
      <t>适形）</t>
    </r>
    <r>
      <rPr>
        <sz val="12"/>
        <rFont val="Times New Roman"/>
        <charset val="134"/>
      </rPr>
      <t>-</t>
    </r>
    <r>
      <rPr>
        <sz val="12"/>
        <rFont val="宋体"/>
        <charset val="134"/>
      </rPr>
      <t>图像引导（加收）</t>
    </r>
  </si>
  <si>
    <r>
      <rPr>
        <sz val="12"/>
        <rFont val="宋体"/>
        <charset val="134"/>
      </rPr>
      <t>基于放疗计划，使用医用电子直线加速器或钴</t>
    </r>
    <r>
      <rPr>
        <sz val="12"/>
        <rFont val="Times New Roman"/>
        <charset val="134"/>
      </rPr>
      <t>-60</t>
    </r>
    <r>
      <rPr>
        <sz val="12"/>
        <rFont val="宋体"/>
        <charset val="134"/>
      </rPr>
      <t>远距离治疗机等产生光子射线，图像引导下实施外照射治疗。</t>
    </r>
  </si>
  <si>
    <t>013401030030000</t>
  </si>
  <si>
    <r>
      <rPr>
        <sz val="12"/>
        <rFont val="宋体"/>
        <charset val="134"/>
      </rPr>
      <t>外照射治疗（光子线</t>
    </r>
    <r>
      <rPr>
        <sz val="12"/>
        <rFont val="Times New Roman"/>
        <charset val="134"/>
      </rPr>
      <t>-</t>
    </r>
    <r>
      <rPr>
        <sz val="12"/>
        <rFont val="宋体"/>
        <charset val="134"/>
      </rPr>
      <t>调强）</t>
    </r>
  </si>
  <si>
    <t>基于放疗计划，使用医用电子直线加速器等产生的光子线，根据肿瘤靶区和其周围危及器官的三维空间关系进行束流强度调节，实施外照射治疗。</t>
  </si>
  <si>
    <r>
      <rPr>
        <sz val="12"/>
        <rFont val="宋体"/>
        <charset val="134"/>
      </rPr>
      <t>单次剂量超过</t>
    </r>
    <r>
      <rPr>
        <sz val="12"/>
        <rFont val="Times New Roman"/>
        <charset val="134"/>
      </rPr>
      <t>200cGy</t>
    </r>
    <r>
      <rPr>
        <sz val="12"/>
        <rFont val="宋体"/>
        <charset val="134"/>
      </rPr>
      <t>的，以</t>
    </r>
    <r>
      <rPr>
        <sz val="12"/>
        <rFont val="Times New Roman"/>
        <charset val="134"/>
      </rPr>
      <t>200cGy</t>
    </r>
    <r>
      <rPr>
        <sz val="12"/>
        <rFont val="宋体"/>
        <charset val="134"/>
      </rPr>
      <t>为基准，每增加</t>
    </r>
    <r>
      <rPr>
        <sz val="12"/>
        <rFont val="Times New Roman"/>
        <charset val="134"/>
      </rPr>
      <t>2cGy</t>
    </r>
    <r>
      <rPr>
        <sz val="12"/>
        <rFont val="宋体"/>
        <charset val="134"/>
      </rPr>
      <t>加收</t>
    </r>
    <r>
      <rPr>
        <sz val="12"/>
        <rFont val="Times New Roman"/>
        <charset val="134"/>
      </rPr>
      <t>1%</t>
    </r>
    <r>
      <rPr>
        <sz val="12"/>
        <rFont val="宋体"/>
        <charset val="134"/>
      </rPr>
      <t>，加收最高不超过</t>
    </r>
    <r>
      <rPr>
        <sz val="12"/>
        <rFont val="Times New Roman"/>
        <charset val="134"/>
      </rPr>
      <t>400cGy</t>
    </r>
    <r>
      <rPr>
        <sz val="12"/>
        <rFont val="宋体"/>
        <charset val="134"/>
      </rPr>
      <t>。</t>
    </r>
  </si>
  <si>
    <t>013401030030001</t>
  </si>
  <si>
    <r>
      <rPr>
        <sz val="12"/>
        <rFont val="宋体"/>
        <charset val="134"/>
      </rPr>
      <t>外照射治疗（光子线</t>
    </r>
    <r>
      <rPr>
        <sz val="12"/>
        <rFont val="Times New Roman"/>
        <charset val="134"/>
      </rPr>
      <t>-</t>
    </r>
    <r>
      <rPr>
        <sz val="12"/>
        <rFont val="宋体"/>
        <charset val="134"/>
      </rPr>
      <t>调强）</t>
    </r>
    <r>
      <rPr>
        <sz val="12"/>
        <rFont val="Times New Roman"/>
        <charset val="134"/>
      </rPr>
      <t>-</t>
    </r>
    <r>
      <rPr>
        <sz val="12"/>
        <rFont val="宋体"/>
        <charset val="134"/>
      </rPr>
      <t>超长靶区（加收）</t>
    </r>
  </si>
  <si>
    <t>基于放疗计划，使用医用电子直线加速器等产生的光子线，根据肿瘤靶区和其周围危及器官的三维空间关系进行束流强度调节，实施超长靶区外照射治疗。</t>
  </si>
  <si>
    <t>013401030030011</t>
  </si>
  <si>
    <r>
      <rPr>
        <sz val="12"/>
        <rFont val="宋体"/>
        <charset val="134"/>
      </rPr>
      <t>外照射治疗（光子线</t>
    </r>
    <r>
      <rPr>
        <sz val="12"/>
        <rFont val="Times New Roman"/>
        <charset val="134"/>
      </rPr>
      <t>-</t>
    </r>
    <r>
      <rPr>
        <sz val="12"/>
        <rFont val="宋体"/>
        <charset val="134"/>
      </rPr>
      <t>调强）</t>
    </r>
    <r>
      <rPr>
        <sz val="12"/>
        <rFont val="Times New Roman"/>
        <charset val="134"/>
      </rPr>
      <t>-</t>
    </r>
    <r>
      <rPr>
        <sz val="12"/>
        <rFont val="宋体"/>
        <charset val="134"/>
      </rPr>
      <t>超高剂量率放疗（加收）</t>
    </r>
  </si>
  <si>
    <t>基于放疗计划，使用医用电子直线加速器等产生的光子线，根据肿瘤靶区和其周围危及器官的三维空间关系进行束流强度调节，实施超高剂量率外照射治疗。</t>
  </si>
  <si>
    <t>013401030030021</t>
  </si>
  <si>
    <r>
      <rPr>
        <sz val="12"/>
        <rFont val="宋体"/>
        <charset val="134"/>
      </rPr>
      <t>外照射治疗（光子线</t>
    </r>
    <r>
      <rPr>
        <sz val="12"/>
        <rFont val="Times New Roman"/>
        <charset val="134"/>
      </rPr>
      <t>-</t>
    </r>
    <r>
      <rPr>
        <sz val="12"/>
        <rFont val="宋体"/>
        <charset val="134"/>
      </rPr>
      <t>调强）</t>
    </r>
    <r>
      <rPr>
        <sz val="12"/>
        <rFont val="Times New Roman"/>
        <charset val="134"/>
      </rPr>
      <t>-</t>
    </r>
    <r>
      <rPr>
        <sz val="12"/>
        <rFont val="宋体"/>
        <charset val="134"/>
      </rPr>
      <t>自适应放疗（加收）</t>
    </r>
  </si>
  <si>
    <t>基于放疗计划，使用医用电子直线加速器等产生的光子线，根据肿瘤靶区和其周围危及器官的三维空间关系进行束流强度调节，实施自适应放疗外照射治疗。</t>
  </si>
  <si>
    <t>013401030030031</t>
  </si>
  <si>
    <r>
      <rPr>
        <sz val="12"/>
        <rFont val="宋体"/>
        <charset val="134"/>
      </rPr>
      <t>外照射治疗（光子线</t>
    </r>
    <r>
      <rPr>
        <sz val="12"/>
        <rFont val="Times New Roman"/>
        <charset val="134"/>
      </rPr>
      <t>-</t>
    </r>
    <r>
      <rPr>
        <sz val="12"/>
        <rFont val="宋体"/>
        <charset val="134"/>
      </rPr>
      <t>调强）</t>
    </r>
    <r>
      <rPr>
        <sz val="12"/>
        <rFont val="Times New Roman"/>
        <charset val="134"/>
      </rPr>
      <t>-</t>
    </r>
    <r>
      <rPr>
        <sz val="12"/>
        <rFont val="宋体"/>
        <charset val="134"/>
      </rPr>
      <t>运动管理（加收）</t>
    </r>
  </si>
  <si>
    <t>基于放疗计划，使用医用电子直线加速器等产生的光子线，根据肿瘤靶区和其周围危及器官的三维空间关系进行束流强度调节，运动管理下实施外照射治疗。</t>
  </si>
  <si>
    <t>013401030030041</t>
  </si>
  <si>
    <r>
      <rPr>
        <sz val="12"/>
        <rFont val="宋体"/>
        <charset val="134"/>
      </rPr>
      <t>外照射治疗（光子线</t>
    </r>
    <r>
      <rPr>
        <sz val="12"/>
        <rFont val="Times New Roman"/>
        <charset val="134"/>
      </rPr>
      <t>-</t>
    </r>
    <r>
      <rPr>
        <sz val="12"/>
        <rFont val="宋体"/>
        <charset val="134"/>
      </rPr>
      <t>调强）</t>
    </r>
    <r>
      <rPr>
        <sz val="12"/>
        <rFont val="Times New Roman"/>
        <charset val="134"/>
      </rPr>
      <t>-</t>
    </r>
    <r>
      <rPr>
        <sz val="12"/>
        <rFont val="宋体"/>
        <charset val="134"/>
      </rPr>
      <t>图像引导（加收）</t>
    </r>
  </si>
  <si>
    <t>基于放疗计划，使用医用电子直线加速器等产生的光子线，根据肿瘤靶区和其周围危及器官的三维空间关系进行束流强度调节，图像引导下实施外照射治疗。</t>
  </si>
  <si>
    <t>013401030030051</t>
  </si>
  <si>
    <r>
      <rPr>
        <sz val="12"/>
        <rFont val="宋体"/>
        <charset val="134"/>
      </rPr>
      <t>外照射治疗（光子线</t>
    </r>
    <r>
      <rPr>
        <sz val="12"/>
        <rFont val="Times New Roman"/>
        <charset val="134"/>
      </rPr>
      <t>-</t>
    </r>
    <r>
      <rPr>
        <sz val="12"/>
        <rFont val="宋体"/>
        <charset val="134"/>
      </rPr>
      <t>调强）</t>
    </r>
    <r>
      <rPr>
        <sz val="12"/>
        <rFont val="Times New Roman"/>
        <charset val="134"/>
      </rPr>
      <t>-</t>
    </r>
    <r>
      <rPr>
        <sz val="12"/>
        <rFont val="宋体"/>
        <charset val="134"/>
      </rPr>
      <t>断层调强放疗（加收）</t>
    </r>
  </si>
  <si>
    <t>基于放疗计划，使用医用电子直线加速器等产生的光子线，根据肿瘤靶区和其周围危及器官的三维空间关系进行束流强度调节，实施断层调强外照射治疗。</t>
  </si>
  <si>
    <t>013401030030052</t>
  </si>
  <si>
    <r>
      <rPr>
        <sz val="12"/>
        <rFont val="宋体"/>
        <charset val="134"/>
      </rPr>
      <t>外照射治疗（光子线</t>
    </r>
    <r>
      <rPr>
        <sz val="12"/>
        <rFont val="Times New Roman"/>
        <charset val="134"/>
      </rPr>
      <t>-</t>
    </r>
    <r>
      <rPr>
        <sz val="12"/>
        <rFont val="宋体"/>
        <charset val="134"/>
      </rPr>
      <t>调强）</t>
    </r>
    <r>
      <rPr>
        <sz val="12"/>
        <rFont val="Times New Roman"/>
        <charset val="134"/>
      </rPr>
      <t>-</t>
    </r>
    <r>
      <rPr>
        <sz val="12"/>
        <rFont val="宋体"/>
        <charset val="134"/>
      </rPr>
      <t>容积旋转调强放疗（加收）</t>
    </r>
  </si>
  <si>
    <t>基于放疗计划，使用医用电子直线加速器等产生的光子线，根据肿瘤靶区和其周围危及器官的三维空间关系进行束流强度调节，实施容积旋转调强外照射治疗。</t>
  </si>
  <si>
    <t>013401030040000</t>
  </si>
  <si>
    <r>
      <rPr>
        <sz val="12"/>
        <rFont val="宋体"/>
        <charset val="134"/>
      </rPr>
      <t>外照射治疗（光子线</t>
    </r>
    <r>
      <rPr>
        <sz val="12"/>
        <rFont val="Times New Roman"/>
        <charset val="134"/>
      </rPr>
      <t>-</t>
    </r>
    <r>
      <rPr>
        <sz val="12"/>
        <rFont val="宋体"/>
        <charset val="134"/>
      </rPr>
      <t>立体定向）</t>
    </r>
  </si>
  <si>
    <t>基于放疗计划，使用医用直线加速器、伽玛刀等产生的光子线，对肿瘤靶区进行大分割、高剂量短疗程放疗模式，实施外照射治疗。</t>
  </si>
  <si>
    <t>所定价格涵盖治疗摆位、体位固定、图像引导、操作设备、高剂量出束治疗、实时监控等过程中所需的人力资源、设备运转成本消耗与基本物耗。</t>
  </si>
  <si>
    <t>疗程</t>
  </si>
  <si>
    <r>
      <rPr>
        <sz val="12"/>
        <rFont val="宋体"/>
        <charset val="134"/>
      </rPr>
      <t>每疗程</t>
    </r>
    <r>
      <rPr>
        <sz val="12"/>
        <rFont val="Times New Roman"/>
        <charset val="134"/>
      </rPr>
      <t>1</t>
    </r>
    <r>
      <rPr>
        <sz val="12"/>
        <rFont val="宋体"/>
        <charset val="134"/>
      </rPr>
      <t>次治疗的，按</t>
    </r>
    <r>
      <rPr>
        <sz val="12"/>
        <rFont val="Times New Roman"/>
        <charset val="134"/>
      </rPr>
      <t>30%</t>
    </r>
    <r>
      <rPr>
        <sz val="12"/>
        <rFont val="宋体"/>
        <charset val="134"/>
      </rPr>
      <t>计费；每疗程</t>
    </r>
    <r>
      <rPr>
        <sz val="12"/>
        <rFont val="Times New Roman"/>
        <charset val="134"/>
      </rPr>
      <t>2-5</t>
    </r>
    <r>
      <rPr>
        <sz val="12"/>
        <rFont val="宋体"/>
        <charset val="134"/>
      </rPr>
      <t>次的，每次按</t>
    </r>
    <r>
      <rPr>
        <sz val="12"/>
        <rFont val="Times New Roman"/>
        <charset val="134"/>
      </rPr>
      <t>20%</t>
    </r>
    <r>
      <rPr>
        <sz val="12"/>
        <rFont val="宋体"/>
        <charset val="134"/>
      </rPr>
      <t>计费；每疗程</t>
    </r>
    <r>
      <rPr>
        <sz val="12"/>
        <rFont val="Times New Roman"/>
        <charset val="134"/>
      </rPr>
      <t>5</t>
    </r>
    <r>
      <rPr>
        <sz val="12"/>
        <rFont val="宋体"/>
        <charset val="134"/>
      </rPr>
      <t>次以上的，按一疗程计费。</t>
    </r>
  </si>
  <si>
    <t>013401030040001</t>
  </si>
  <si>
    <r>
      <rPr>
        <sz val="12"/>
        <rFont val="宋体"/>
        <charset val="134"/>
      </rPr>
      <t>外照射治疗（光子线</t>
    </r>
    <r>
      <rPr>
        <sz val="12"/>
        <rFont val="Times New Roman"/>
        <charset val="134"/>
      </rPr>
      <t>-</t>
    </r>
    <r>
      <rPr>
        <sz val="12"/>
        <rFont val="宋体"/>
        <charset val="134"/>
      </rPr>
      <t>立体定向）</t>
    </r>
    <r>
      <rPr>
        <sz val="12"/>
        <rFont val="Times New Roman"/>
        <charset val="134"/>
      </rPr>
      <t>-</t>
    </r>
    <r>
      <rPr>
        <sz val="12"/>
        <rFont val="宋体"/>
        <charset val="134"/>
      </rPr>
      <t>自适应放疗（加收）</t>
    </r>
  </si>
  <si>
    <t>基于放疗计划，使用医用直线加速器、伽玛刀等产生的光子线，对肿瘤靶区进行大分割、高剂量短疗程放疗模式，实施自适应外照射治疗。</t>
  </si>
  <si>
    <t>013401030040011</t>
  </si>
  <si>
    <r>
      <rPr>
        <sz val="12"/>
        <rFont val="宋体"/>
        <charset val="134"/>
      </rPr>
      <t>外照射治疗（光子线</t>
    </r>
    <r>
      <rPr>
        <sz val="12"/>
        <rFont val="Times New Roman"/>
        <charset val="134"/>
      </rPr>
      <t>-</t>
    </r>
    <r>
      <rPr>
        <sz val="12"/>
        <rFont val="宋体"/>
        <charset val="134"/>
      </rPr>
      <t>立体定向）</t>
    </r>
    <r>
      <rPr>
        <sz val="12"/>
        <rFont val="Times New Roman"/>
        <charset val="134"/>
      </rPr>
      <t>-</t>
    </r>
    <r>
      <rPr>
        <sz val="12"/>
        <rFont val="宋体"/>
        <charset val="134"/>
      </rPr>
      <t>运动管理（加收）</t>
    </r>
  </si>
  <si>
    <t>基于放疗计划，使用医用直线加速器、伽玛刀等产生的光子线，对肿瘤靶区进行大分割、高剂量短疗程放疗模式，运动管理下实施外照射治疗。</t>
  </si>
  <si>
    <t>013401030040021</t>
  </si>
  <si>
    <r>
      <rPr>
        <sz val="12"/>
        <rFont val="宋体"/>
        <charset val="134"/>
      </rPr>
      <t>外照射治疗（光子线</t>
    </r>
    <r>
      <rPr>
        <sz val="12"/>
        <rFont val="Times New Roman"/>
        <charset val="134"/>
      </rPr>
      <t>-</t>
    </r>
    <r>
      <rPr>
        <sz val="12"/>
        <rFont val="宋体"/>
        <charset val="134"/>
      </rPr>
      <t>立体定向）</t>
    </r>
    <r>
      <rPr>
        <sz val="12"/>
        <rFont val="Times New Roman"/>
        <charset val="134"/>
      </rPr>
      <t>-</t>
    </r>
    <r>
      <rPr>
        <sz val="12"/>
        <rFont val="宋体"/>
        <charset val="134"/>
      </rPr>
      <t>超高剂量率放疗（加收）</t>
    </r>
  </si>
  <si>
    <t>基于放疗计划，使用医用直线加速器、伽玛刀等产生的光子线，对肿瘤靶区进行大分割、高剂量短疗程放疗模式，实施超高剂量率外照射治疗。</t>
  </si>
  <si>
    <t>013401030050000</t>
  </si>
  <si>
    <t>外照射治疗（质子放疗）</t>
  </si>
  <si>
    <t>基于放疗计划，使用医用粒子加速器产生的质子射线，对肿瘤靶区进行束流强度调节，实施外照射治疗。</t>
  </si>
  <si>
    <t>所定价格涵盖治疗摆位、体位固定、图像引导、操作设备、运动管理、出束治疗、实时监控、必要时使用射线档块、剂量补偿物等过程中所需的人力资源、设备运转成本消耗与基本物耗。</t>
  </si>
  <si>
    <r>
      <rPr>
        <sz val="12"/>
        <rFont val="宋体"/>
        <charset val="134"/>
      </rPr>
      <t>每增加一次加收</t>
    </r>
    <r>
      <rPr>
        <sz val="12"/>
        <rFont val="Times New Roman"/>
        <charset val="134"/>
      </rPr>
      <t>15,000</t>
    </r>
    <r>
      <rPr>
        <sz val="12"/>
        <rFont val="宋体"/>
        <charset val="134"/>
      </rPr>
      <t>元，同一适应症每疗程最高不超过</t>
    </r>
    <r>
      <rPr>
        <sz val="12"/>
        <rFont val="Times New Roman"/>
        <charset val="134"/>
      </rPr>
      <t>170,000</t>
    </r>
    <r>
      <rPr>
        <sz val="12"/>
        <rFont val="宋体"/>
        <charset val="134"/>
      </rPr>
      <t>元。</t>
    </r>
  </si>
  <si>
    <t>013401030060000</t>
  </si>
  <si>
    <t>外照射治疗（重离子放疗）</t>
  </si>
  <si>
    <t>基于放疗计划，使用医用粒子加速器产生的重离子射线，对肿瘤靶区进行束流强度调节，实施外照射治疗。</t>
  </si>
  <si>
    <r>
      <rPr>
        <sz val="12"/>
        <rFont val="宋体"/>
        <charset val="134"/>
      </rPr>
      <t>每增加一次加收</t>
    </r>
    <r>
      <rPr>
        <sz val="12"/>
        <rFont val="Times New Roman"/>
        <charset val="134"/>
      </rPr>
      <t>16500</t>
    </r>
    <r>
      <rPr>
        <sz val="12"/>
        <rFont val="宋体"/>
        <charset val="134"/>
      </rPr>
      <t>元，同一适应症每疗程最高不超过</t>
    </r>
    <r>
      <rPr>
        <sz val="12"/>
        <rFont val="Times New Roman"/>
        <charset val="134"/>
      </rPr>
      <t>198,000</t>
    </r>
    <r>
      <rPr>
        <sz val="12"/>
        <rFont val="宋体"/>
        <charset val="134"/>
      </rPr>
      <t>元。</t>
    </r>
  </si>
  <si>
    <t>013401030070000</t>
  </si>
  <si>
    <r>
      <rPr>
        <sz val="12"/>
        <rFont val="宋体"/>
        <charset val="134"/>
      </rPr>
      <t>外照射治疗（硼</t>
    </r>
    <r>
      <rPr>
        <sz val="12"/>
        <rFont val="Times New Roman"/>
        <charset val="134"/>
      </rPr>
      <t>-</t>
    </r>
    <r>
      <rPr>
        <sz val="12"/>
        <rFont val="宋体"/>
        <charset val="134"/>
      </rPr>
      <t>中子俘获）</t>
    </r>
  </si>
  <si>
    <t>通过中子与同位素硼发生核反应作用于局部，达到杀灭肿瘤细胞的作用。</t>
  </si>
  <si>
    <t>所定价格涵盖设备准备、摆位、影像引导、靶区勾画、治疗计划设计、注射、局部照射等过程中所需的人力资源、设备运转成本消耗与基本物耗。</t>
  </si>
  <si>
    <t>每疗程设置封顶线。</t>
  </si>
  <si>
    <t>暂不定价</t>
  </si>
  <si>
    <t>013401040010000</t>
  </si>
  <si>
    <t>近距离治疗（后装）</t>
  </si>
  <si>
    <t>通过在人体内置入施源器后导入放射源进行的治疗。</t>
  </si>
  <si>
    <t>所定价格涵盖模拟定位、制定计划、剂量验证、置入施源器、组织人员插植、导入放射源、照射、环境辐射监测、必要时回收放射源、解除施源器等过程中所需的人力资源及设备运转成本消耗与基本物耗。</t>
  </si>
  <si>
    <r>
      <rPr>
        <sz val="12"/>
        <rFont val="Times New Roman"/>
        <charset val="134"/>
      </rPr>
      <t>“</t>
    </r>
    <r>
      <rPr>
        <sz val="12"/>
        <rFont val="宋体"/>
        <charset val="134"/>
      </rPr>
      <t>近距离治疗</t>
    </r>
    <r>
      <rPr>
        <sz val="12"/>
        <rFont val="Times New Roman"/>
        <charset val="134"/>
      </rPr>
      <t>”</t>
    </r>
    <r>
      <rPr>
        <sz val="12"/>
        <rFont val="宋体"/>
        <charset val="134"/>
      </rPr>
      <t>包括但不限于</t>
    </r>
    <r>
      <rPr>
        <sz val="12"/>
        <rFont val="Times New Roman"/>
        <charset val="134"/>
      </rPr>
      <t>“</t>
    </r>
    <r>
      <rPr>
        <sz val="12"/>
        <rFont val="宋体"/>
        <charset val="134"/>
      </rPr>
      <t>后装放射治疗</t>
    </r>
    <r>
      <rPr>
        <sz val="12"/>
        <rFont val="Times New Roman"/>
        <charset val="134"/>
      </rPr>
      <t>”</t>
    </r>
    <r>
      <rPr>
        <sz val="12"/>
        <rFont val="宋体"/>
        <charset val="134"/>
      </rPr>
      <t>等一次性放射治疗及永久性植入放射性粒子治疗。</t>
    </r>
  </si>
  <si>
    <t>013401040010001</t>
  </si>
  <si>
    <r>
      <rPr>
        <sz val="12"/>
        <rFont val="宋体"/>
        <charset val="134"/>
      </rPr>
      <t>近距离治疗（后装）</t>
    </r>
    <r>
      <rPr>
        <sz val="12"/>
        <rFont val="Times New Roman"/>
        <charset val="134"/>
      </rPr>
      <t>-CT</t>
    </r>
    <r>
      <rPr>
        <sz val="12"/>
        <rFont val="宋体"/>
        <charset val="134"/>
      </rPr>
      <t>模拟定位（加收）</t>
    </r>
  </si>
  <si>
    <r>
      <rPr>
        <sz val="12"/>
        <rFont val="宋体"/>
        <charset val="134"/>
      </rPr>
      <t>通过</t>
    </r>
    <r>
      <rPr>
        <sz val="12"/>
        <rFont val="Times New Roman"/>
        <charset val="134"/>
      </rPr>
      <t>CT</t>
    </r>
    <r>
      <rPr>
        <sz val="12"/>
        <rFont val="宋体"/>
        <charset val="134"/>
      </rPr>
      <t>模拟定位在人体内置入施源器后导入放射源进行的治疗。</t>
    </r>
  </si>
  <si>
    <t>013401040010002</t>
  </si>
  <si>
    <r>
      <rPr>
        <sz val="12"/>
        <rFont val="宋体"/>
        <charset val="134"/>
      </rPr>
      <t>近距离治疗（后装）</t>
    </r>
    <r>
      <rPr>
        <sz val="12"/>
        <rFont val="Times New Roman"/>
        <charset val="134"/>
      </rPr>
      <t>-MR</t>
    </r>
    <r>
      <rPr>
        <sz val="12"/>
        <rFont val="宋体"/>
        <charset val="134"/>
      </rPr>
      <t>模拟定位（加收）</t>
    </r>
  </si>
  <si>
    <r>
      <rPr>
        <sz val="12"/>
        <rFont val="宋体"/>
        <charset val="134"/>
      </rPr>
      <t>通过</t>
    </r>
    <r>
      <rPr>
        <sz val="12"/>
        <rFont val="Times New Roman"/>
        <charset val="134"/>
      </rPr>
      <t>MR</t>
    </r>
    <r>
      <rPr>
        <sz val="12"/>
        <rFont val="宋体"/>
        <charset val="134"/>
      </rPr>
      <t>模拟定位在人体内置入施源器后导入放射源进行的治疗。</t>
    </r>
  </si>
  <si>
    <t>013401040010011</t>
  </si>
  <si>
    <r>
      <rPr>
        <sz val="12"/>
        <rFont val="宋体"/>
        <charset val="134"/>
      </rPr>
      <t>近距离治疗（后装）</t>
    </r>
    <r>
      <rPr>
        <sz val="12"/>
        <rFont val="Times New Roman"/>
        <charset val="134"/>
      </rPr>
      <t>-</t>
    </r>
    <r>
      <rPr>
        <sz val="12"/>
        <rFont val="宋体"/>
        <charset val="134"/>
      </rPr>
      <t>二维近距离治疗计划（加收）</t>
    </r>
  </si>
  <si>
    <t>通过二维近距离治疗计划在人体内置入施源器后导入放射源进行的治疗。</t>
  </si>
  <si>
    <t>013401040010012</t>
  </si>
  <si>
    <r>
      <rPr>
        <sz val="12"/>
        <rFont val="宋体"/>
        <charset val="134"/>
      </rPr>
      <t>近距离治疗（后装）</t>
    </r>
    <r>
      <rPr>
        <sz val="12"/>
        <rFont val="Times New Roman"/>
        <charset val="134"/>
      </rPr>
      <t>-</t>
    </r>
    <r>
      <rPr>
        <sz val="12"/>
        <rFont val="宋体"/>
        <charset val="134"/>
      </rPr>
      <t>三维近距离治疗计划（加收）</t>
    </r>
  </si>
  <si>
    <t>通过三维近距离治疗计划在人体内置入施源器后导入放射源进行的治疗。</t>
  </si>
  <si>
    <t>013401040010021</t>
  </si>
  <si>
    <r>
      <rPr>
        <sz val="12"/>
        <rFont val="宋体"/>
        <charset val="134"/>
      </rPr>
      <t>近距离治疗（后装）</t>
    </r>
    <r>
      <rPr>
        <sz val="12"/>
        <rFont val="Times New Roman"/>
        <charset val="134"/>
      </rPr>
      <t>-</t>
    </r>
    <r>
      <rPr>
        <sz val="12"/>
        <rFont val="宋体"/>
        <charset val="134"/>
      </rPr>
      <t>组织间插植</t>
    </r>
    <r>
      <rPr>
        <sz val="12"/>
        <rFont val="Times New Roman"/>
        <charset val="134"/>
      </rPr>
      <t>/</t>
    </r>
    <r>
      <rPr>
        <sz val="12"/>
        <rFont val="宋体"/>
        <charset val="134"/>
      </rPr>
      <t>放射粒子植入（加收）</t>
    </r>
  </si>
  <si>
    <r>
      <rPr>
        <sz val="12"/>
        <rFont val="宋体"/>
        <charset val="134"/>
      </rPr>
      <t>通过组织间插植</t>
    </r>
    <r>
      <rPr>
        <sz val="12"/>
        <rFont val="Times New Roman"/>
        <charset val="134"/>
      </rPr>
      <t>/</t>
    </r>
    <r>
      <rPr>
        <sz val="12"/>
        <rFont val="宋体"/>
        <charset val="134"/>
      </rPr>
      <t>放射粒子植入在人体内置入施源器后导入放射源进行的治疗。</t>
    </r>
  </si>
  <si>
    <t>013402000010000</t>
  </si>
  <si>
    <t>内照射治疗（核素常规）</t>
  </si>
  <si>
    <t>通过口服、注射植入放射性核素，达到治疗恶性肿瘤和其他疾病的目的。</t>
  </si>
  <si>
    <t>所定价格涵盖治疗计划制定、放射性药品的标记与分装、注射或口服给药、防护器材使用、放射性废弃物处理、环境监测等步骤所需的人力资源与基本物质资源消耗。</t>
  </si>
  <si>
    <r>
      <rPr>
        <sz val="12"/>
        <rFont val="宋体"/>
        <charset val="134"/>
      </rPr>
      <t>指</t>
    </r>
    <r>
      <rPr>
        <sz val="12"/>
        <rFont val="Times New Roman"/>
        <charset val="134"/>
      </rPr>
      <t>60</t>
    </r>
    <r>
      <rPr>
        <sz val="12"/>
        <rFont val="宋体"/>
        <charset val="134"/>
      </rPr>
      <t>毫居及以下。</t>
    </r>
  </si>
  <si>
    <t>443402000010001</t>
  </si>
  <si>
    <r>
      <rPr>
        <sz val="12"/>
        <rFont val="宋体"/>
        <charset val="134"/>
      </rPr>
      <t>内照射治疗（核素常规）</t>
    </r>
    <r>
      <rPr>
        <sz val="12"/>
        <rFont val="Times New Roman"/>
        <charset val="134"/>
      </rPr>
      <t>-</t>
    </r>
    <r>
      <rPr>
        <sz val="12"/>
        <rFont val="宋体"/>
        <charset val="134"/>
      </rPr>
      <t>大剂量核素药物（加收）</t>
    </r>
  </si>
  <si>
    <r>
      <rPr>
        <sz val="12"/>
        <rFont val="宋体"/>
        <charset val="134"/>
      </rPr>
      <t>超过</t>
    </r>
    <r>
      <rPr>
        <sz val="12"/>
        <rFont val="Times New Roman"/>
        <charset val="134"/>
      </rPr>
      <t>60</t>
    </r>
    <r>
      <rPr>
        <sz val="12"/>
        <rFont val="宋体"/>
        <charset val="134"/>
      </rPr>
      <t>毫居加收</t>
    </r>
    <r>
      <rPr>
        <sz val="12"/>
        <rFont val="Times New Roman"/>
        <charset val="134"/>
      </rPr>
      <t>100%</t>
    </r>
    <r>
      <rPr>
        <sz val="12"/>
        <rFont val="宋体"/>
        <charset val="134"/>
      </rPr>
      <t>，超过</t>
    </r>
    <r>
      <rPr>
        <sz val="12"/>
        <rFont val="Times New Roman"/>
        <charset val="134"/>
      </rPr>
      <t>100</t>
    </r>
    <r>
      <rPr>
        <sz val="12"/>
        <rFont val="宋体"/>
        <charset val="134"/>
      </rPr>
      <t>毫居加收</t>
    </r>
    <r>
      <rPr>
        <sz val="12"/>
        <rFont val="Times New Roman"/>
        <charset val="134"/>
      </rPr>
      <t>2</t>
    </r>
    <r>
      <rPr>
        <sz val="12"/>
        <rFont val="宋体"/>
        <charset val="134"/>
      </rPr>
      <t>次</t>
    </r>
    <r>
      <rPr>
        <sz val="12"/>
        <rFont val="Times New Roman"/>
        <charset val="134"/>
      </rPr>
      <t>100%</t>
    </r>
    <r>
      <rPr>
        <sz val="12"/>
        <rFont val="宋体"/>
        <charset val="134"/>
      </rPr>
      <t>，限加收</t>
    </r>
    <r>
      <rPr>
        <sz val="12"/>
        <rFont val="Times New Roman"/>
        <charset val="134"/>
      </rPr>
      <t>2</t>
    </r>
    <r>
      <rPr>
        <sz val="12"/>
        <rFont val="宋体"/>
        <charset val="134"/>
      </rPr>
      <t>次。</t>
    </r>
  </si>
  <si>
    <t>013402000020000</t>
  </si>
  <si>
    <t>内照射治疗（核素介入）</t>
  </si>
  <si>
    <t>通过组织间介入或血管介入方式植入放射性核素，辐射杀死病变细胞或缩小病灶，从而达到治疗癌症和其他疾病的目的。</t>
  </si>
  <si>
    <t>所定价格涵盖治疗计划制定、放射性药品的标记与分装、经皮穿刺或经血管介入给药、防护器材使用、放射性废弃物处理、环境监测等步骤所需的人力资源与基本物质资源消耗。</t>
  </si>
  <si>
    <t>013402000030000</t>
  </si>
  <si>
    <t>放射性核素敷贴治疗</t>
  </si>
  <si>
    <t>通过放射性核素嵌入的敷贴，覆盖在病变区域，提供高剂量局部辐射，达到治疗浅表病变的目的。</t>
  </si>
  <si>
    <t>所定价格涵盖治疗计划制定、放射性药品的标记与分装、制备、敷贴、防护器材使用、放射性废弃物处理、环境监测等步骤所需的人力资源与基本物质资源消耗。</t>
  </si>
  <si>
    <t>用敷贴器治疗时每照射野为一次。</t>
  </si>
  <si>
    <t>013401030080000</t>
  </si>
  <si>
    <t>术中放疗</t>
  </si>
  <si>
    <t>在术中进行的放射治疗。</t>
  </si>
  <si>
    <t>所定价格涵盖暴露瘤床、确定照射区域、遮挡正常组织器官、机器操作、设备照射、阅单等步骤所需的人力资源与基本物质资源消耗。</t>
  </si>
  <si>
    <t>不再收取耗材费用。</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</si>
</sst>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3">
    <font>
      <sz val="11"/>
      <color theme="1"/>
      <name val="宋体"/>
      <charset val="134"/>
      <scheme val="minor"/>
    </font>
    <font>
      <sz val="11"/>
      <name val="宋体"/>
      <charset val="134"/>
      <scheme val="minor"/>
    </font>
    <font>
      <sz val="22"/>
      <name val="宋体"/>
      <charset val="134"/>
      <scheme val="minor"/>
    </font>
    <font>
      <sz val="16"/>
      <name val="宋体"/>
      <charset val="134"/>
      <scheme val="minor"/>
    </font>
    <font>
      <sz val="11"/>
      <name val="Times New Roman"/>
      <charset val="134"/>
    </font>
    <font>
      <sz val="10"/>
      <name val="Times New Roman"/>
      <charset val="134"/>
    </font>
    <font>
      <sz val="16"/>
      <name val="黑体"/>
      <charset val="134"/>
    </font>
    <font>
      <sz val="14"/>
      <name val="黑体"/>
      <charset val="134"/>
    </font>
    <font>
      <sz val="20"/>
      <name val="黑体"/>
      <charset val="134"/>
    </font>
    <font>
      <sz val="20"/>
      <name val="方正小标宋简体"/>
      <charset val="134"/>
    </font>
    <font>
      <sz val="11"/>
      <name val="宋体"/>
      <charset val="134"/>
    </font>
    <font>
      <sz val="12"/>
      <name val="Times New Roman"/>
      <charset val="134"/>
    </font>
    <font>
      <sz val="12"/>
      <name val="宋体"/>
      <charset val="134"/>
    </font>
    <font>
      <sz val="11"/>
      <color theme="1"/>
      <name val="宋体"/>
      <charset val="0"/>
      <scheme val="minor"/>
    </font>
    <font>
      <sz val="11"/>
      <color theme="0"/>
      <name val="宋体"/>
      <charset val="0"/>
      <scheme val="minor"/>
    </font>
    <font>
      <sz val="11"/>
      <color rgb="FF9C6500"/>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u/>
      <sz val="11"/>
      <color rgb="FF0000FF"/>
      <name val="宋体"/>
      <charset val="0"/>
      <scheme val="minor"/>
    </font>
    <font>
      <sz val="11"/>
      <color rgb="FFFF0000"/>
      <name val="宋体"/>
      <charset val="0"/>
      <scheme val="minor"/>
    </font>
    <font>
      <b/>
      <sz val="18"/>
      <color theme="3"/>
      <name val="宋体"/>
      <charset val="134"/>
      <scheme val="minor"/>
    </font>
    <font>
      <u/>
      <sz val="11"/>
      <color rgb="FF800080"/>
      <name val="宋体"/>
      <charset val="0"/>
      <scheme val="minor"/>
    </font>
    <font>
      <b/>
      <sz val="11"/>
      <color rgb="FFFFFFFF"/>
      <name val="宋体"/>
      <charset val="0"/>
      <scheme val="minor"/>
    </font>
    <font>
      <b/>
      <sz val="15"/>
      <color theme="3"/>
      <name val="宋体"/>
      <charset val="134"/>
      <scheme val="minor"/>
    </font>
    <font>
      <sz val="11"/>
      <color rgb="FF3F3F76"/>
      <name val="宋体"/>
      <charset val="0"/>
      <scheme val="minor"/>
    </font>
    <font>
      <b/>
      <sz val="11"/>
      <color rgb="FF3F3F3F"/>
      <name val="宋体"/>
      <charset val="0"/>
      <scheme val="minor"/>
    </font>
    <font>
      <i/>
      <sz val="11"/>
      <color rgb="FF7F7F7F"/>
      <name val="宋体"/>
      <charset val="0"/>
      <scheme val="minor"/>
    </font>
    <font>
      <b/>
      <sz val="11"/>
      <color rgb="FFFA7D00"/>
      <name val="宋体"/>
      <charset val="0"/>
      <scheme val="minor"/>
    </font>
    <font>
      <sz val="16"/>
      <name val="Times New Roman"/>
      <charset val="134"/>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rgb="FFFFCC99"/>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399975585192419"/>
        <bgColor indexed="64"/>
      </patternFill>
    </fill>
  </fills>
  <borders count="15">
    <border>
      <left/>
      <right/>
      <top/>
      <bottom/>
      <diagonal/>
    </border>
    <border>
      <left style="thin">
        <color auto="true"/>
      </left>
      <right/>
      <top/>
      <bottom style="thin">
        <color auto="true"/>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right style="thin">
        <color auto="true"/>
      </right>
      <top/>
      <bottom/>
      <diagonal/>
    </border>
    <border>
      <left style="thin">
        <color auto="true"/>
      </left>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0" fontId="14" fillId="25" borderId="0" applyNumberFormat="false" applyBorder="false" applyAlignment="false" applyProtection="false">
      <alignment vertical="center"/>
    </xf>
    <xf numFmtId="0" fontId="13" fillId="17" borderId="0" applyNumberFormat="false" applyBorder="false" applyAlignment="false" applyProtection="false">
      <alignment vertical="center"/>
    </xf>
    <xf numFmtId="0" fontId="13" fillId="22" borderId="0" applyNumberFormat="false" applyBorder="false" applyAlignment="false" applyProtection="false">
      <alignment vertical="center"/>
    </xf>
    <xf numFmtId="0" fontId="14" fillId="21" borderId="0" applyNumberFormat="false" applyBorder="false" applyAlignment="false" applyProtection="false">
      <alignment vertical="center"/>
    </xf>
    <xf numFmtId="0" fontId="0" fillId="0" borderId="0">
      <alignment vertical="center"/>
    </xf>
    <xf numFmtId="0" fontId="14" fillId="23" borderId="0" applyNumberFormat="false" applyBorder="false" applyAlignment="false" applyProtection="false">
      <alignment vertical="center"/>
    </xf>
    <xf numFmtId="0" fontId="13" fillId="24" borderId="0" applyNumberFormat="false" applyBorder="false" applyAlignment="false" applyProtection="false">
      <alignment vertical="center"/>
    </xf>
    <xf numFmtId="0" fontId="14" fillId="15" borderId="0" applyNumberFormat="false" applyBorder="false" applyAlignment="false" applyProtection="false">
      <alignment vertical="center"/>
    </xf>
    <xf numFmtId="0" fontId="14" fillId="19" borderId="0" applyNumberFormat="false" applyBorder="false" applyAlignment="false" applyProtection="false">
      <alignment vertical="center"/>
    </xf>
    <xf numFmtId="0" fontId="0" fillId="0" borderId="0">
      <alignment vertical="center"/>
    </xf>
    <xf numFmtId="0" fontId="14" fillId="16"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13" fillId="26" borderId="0" applyNumberFormat="false" applyBorder="false" applyAlignment="false" applyProtection="false">
      <alignment vertical="center"/>
    </xf>
    <xf numFmtId="0" fontId="13" fillId="20"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26" fillId="27" borderId="12" applyNumberFormat="false" applyAlignment="false" applyProtection="false">
      <alignment vertical="center"/>
    </xf>
    <xf numFmtId="0" fontId="27" fillId="0" borderId="9" applyNumberFormat="false" applyFill="false" applyAlignment="false" applyProtection="false">
      <alignment vertical="center"/>
    </xf>
    <xf numFmtId="0" fontId="28" fillId="29" borderId="13" applyNumberFormat="false" applyAlignment="false" applyProtection="false">
      <alignment vertical="center"/>
    </xf>
    <xf numFmtId="0" fontId="22" fillId="0" borderId="0" applyNumberFormat="false" applyFill="false" applyBorder="false" applyAlignment="false" applyProtection="false">
      <alignment vertical="center"/>
    </xf>
    <xf numFmtId="0" fontId="29" fillId="30" borderId="14" applyNumberFormat="false" applyAlignment="false" applyProtection="false">
      <alignment vertical="center"/>
    </xf>
    <xf numFmtId="0" fontId="13" fillId="28" borderId="0" applyNumberFormat="false" applyBorder="false" applyAlignment="false" applyProtection="false">
      <alignment vertical="center"/>
    </xf>
    <xf numFmtId="0" fontId="13" fillId="3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9" fillId="0" borderId="11"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31" fillId="30" borderId="13" applyNumberFormat="false" applyAlignment="false" applyProtection="false">
      <alignment vertical="center"/>
    </xf>
    <xf numFmtId="0" fontId="14"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4" fillId="12" borderId="0" applyNumberFormat="false" applyBorder="false" applyAlignment="false" applyProtection="false">
      <alignment vertical="center"/>
    </xf>
    <xf numFmtId="0" fontId="0" fillId="18" borderId="10" applyNumberFormat="false" applyFont="false" applyAlignment="false" applyProtection="false">
      <alignment vertical="center"/>
    </xf>
    <xf numFmtId="0" fontId="21" fillId="1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9"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8" fillId="0" borderId="8" applyNumberFormat="false" applyFill="false" applyAlignment="false" applyProtection="false">
      <alignment vertical="center"/>
    </xf>
    <xf numFmtId="0" fontId="13" fillId="10"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14" fillId="8" borderId="0" applyNumberFormat="false" applyBorder="false" applyAlignment="false" applyProtection="false">
      <alignment vertical="center"/>
    </xf>
    <xf numFmtId="0" fontId="17" fillId="0" borderId="7" applyNumberFormat="false" applyFill="false" applyAlignment="false" applyProtection="false">
      <alignment vertical="center"/>
    </xf>
    <xf numFmtId="0" fontId="14" fillId="7" borderId="0" applyNumberFormat="false" applyBorder="false" applyAlignment="false" applyProtection="false">
      <alignment vertical="center"/>
    </xf>
    <xf numFmtId="0" fontId="16" fillId="6"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5" fillId="5" borderId="0" applyNumberFormat="false" applyBorder="false" applyAlignment="false" applyProtection="false">
      <alignment vertical="center"/>
    </xf>
    <xf numFmtId="0" fontId="14" fillId="4" borderId="0" applyNumberFormat="false" applyBorder="false" applyAlignment="false" applyProtection="false">
      <alignment vertical="center"/>
    </xf>
    <xf numFmtId="0" fontId="14" fillId="3" borderId="0" applyNumberFormat="false" applyBorder="false" applyAlignment="false" applyProtection="false">
      <alignment vertical="center"/>
    </xf>
    <xf numFmtId="0" fontId="13" fillId="2" borderId="0" applyNumberFormat="false" applyBorder="false" applyAlignment="false" applyProtection="false">
      <alignment vertical="center"/>
    </xf>
  </cellStyleXfs>
  <cellXfs count="39">
    <xf numFmtId="0" fontId="0" fillId="0" borderId="0" xfId="0">
      <alignment vertical="center"/>
    </xf>
    <xf numFmtId="0" fontId="1" fillId="0" borderId="0" xfId="0" applyFont="true" applyFill="true" applyAlignment="true"/>
    <xf numFmtId="0" fontId="2" fillId="0" borderId="0" xfId="0" applyFont="true" applyFill="true" applyAlignment="true"/>
    <xf numFmtId="0" fontId="3" fillId="0" borderId="0" xfId="0" applyFont="true" applyFill="true" applyAlignment="true">
      <alignment vertical="center"/>
    </xf>
    <xf numFmtId="0" fontId="4" fillId="0" borderId="0" xfId="0" applyFont="true" applyFill="true" applyAlignment="true">
      <alignment vertical="center"/>
    </xf>
    <xf numFmtId="0" fontId="4" fillId="0" borderId="0" xfId="10" applyFont="true" applyFill="true">
      <alignment vertical="center"/>
    </xf>
    <xf numFmtId="0" fontId="5" fillId="0" borderId="0" xfId="0" applyFont="true" applyFill="true" applyAlignment="true">
      <alignment vertical="center"/>
    </xf>
    <xf numFmtId="0" fontId="1" fillId="0" borderId="0" xfId="0" applyFont="true" applyFill="true" applyBorder="true" applyAlignment="true">
      <alignment vertical="center"/>
    </xf>
    <xf numFmtId="0" fontId="1" fillId="0" borderId="0" xfId="0" applyFont="true" applyFill="true" applyBorder="true" applyAlignment="true">
      <alignment horizontal="center" vertical="center"/>
    </xf>
    <xf numFmtId="0" fontId="6" fillId="0" borderId="0" xfId="0" applyFont="true" applyFill="true" applyAlignment="true">
      <alignment vertical="center"/>
    </xf>
    <xf numFmtId="0" fontId="7" fillId="0" borderId="0" xfId="0" applyFont="true" applyFill="true" applyAlignment="true">
      <alignment vertical="center"/>
    </xf>
    <xf numFmtId="0" fontId="8" fillId="0" borderId="0" xfId="0" applyFont="true" applyFill="true" applyAlignment="true">
      <alignment vertical="center"/>
    </xf>
    <xf numFmtId="0" fontId="9" fillId="0" borderId="0" xfId="0" applyFont="true" applyFill="true" applyAlignment="true">
      <alignment horizontal="center" vertical="center" wrapText="true"/>
    </xf>
    <xf numFmtId="0" fontId="10" fillId="0" borderId="1" xfId="10" applyFont="true" applyFill="true" applyBorder="true" applyAlignment="true">
      <alignment horizontal="left" vertical="center" wrapText="true"/>
    </xf>
    <xf numFmtId="0" fontId="10" fillId="0" borderId="2" xfId="10" applyFont="true" applyFill="true" applyBorder="true" applyAlignment="true">
      <alignment horizontal="left" vertical="center" wrapText="true"/>
    </xf>
    <xf numFmtId="0" fontId="7" fillId="0" borderId="3" xfId="0" applyFont="true" applyFill="true" applyBorder="true" applyAlignment="true">
      <alignment horizontal="center" vertical="center" wrapText="true"/>
    </xf>
    <xf numFmtId="49" fontId="7" fillId="0" borderId="3" xfId="0" applyNumberFormat="true" applyFont="true" applyFill="true" applyBorder="true" applyAlignment="true">
      <alignment horizontal="center" vertical="center" wrapText="true"/>
    </xf>
    <xf numFmtId="0" fontId="11" fillId="0" borderId="3" xfId="10" applyFont="true" applyFill="true" applyBorder="true" applyAlignment="true">
      <alignment horizontal="center" vertical="center" wrapText="true"/>
    </xf>
    <xf numFmtId="0" fontId="12" fillId="0" borderId="3" xfId="0" applyFont="true" applyFill="true" applyBorder="true" applyAlignment="true">
      <alignment vertical="center" wrapText="true"/>
    </xf>
    <xf numFmtId="0" fontId="12" fillId="0" borderId="3" xfId="10" applyFont="true" applyFill="true" applyBorder="true" applyAlignment="true">
      <alignment horizontal="left" vertical="center" wrapText="true"/>
    </xf>
    <xf numFmtId="0" fontId="12" fillId="0" borderId="3" xfId="10" applyFont="true" applyFill="true" applyBorder="true" applyAlignment="true">
      <alignment vertical="center" wrapText="true"/>
    </xf>
    <xf numFmtId="0" fontId="12" fillId="0" borderId="3" xfId="0" applyFont="true" applyFill="true" applyBorder="true" applyAlignment="true">
      <alignment horizontal="left" vertical="center" wrapText="true"/>
    </xf>
    <xf numFmtId="0" fontId="12" fillId="0" borderId="3" xfId="10" applyFont="true" applyFill="true" applyBorder="true" applyAlignment="true">
      <alignment horizontal="center" vertical="center" wrapText="true"/>
    </xf>
    <xf numFmtId="0" fontId="11" fillId="0" borderId="3" xfId="10" applyFont="true" applyFill="true" applyBorder="true" applyAlignment="true">
      <alignment vertical="center" wrapText="true"/>
    </xf>
    <xf numFmtId="0" fontId="11" fillId="0" borderId="3" xfId="0" applyFont="true" applyFill="true" applyBorder="true" applyAlignment="true">
      <alignment vertical="center" wrapText="true"/>
    </xf>
    <xf numFmtId="0" fontId="12" fillId="0" borderId="3" xfId="0" applyFont="true" applyFill="true" applyBorder="true" applyAlignment="true">
      <alignment horizontal="center" vertical="center" wrapText="true"/>
    </xf>
    <xf numFmtId="0" fontId="11" fillId="0" borderId="3" xfId="0" applyFont="true" applyFill="true" applyBorder="true" applyAlignment="true">
      <alignment horizontal="left" vertical="center" wrapText="true"/>
    </xf>
    <xf numFmtId="0" fontId="11" fillId="0" borderId="3" xfId="0" applyFont="true" applyFill="true" applyBorder="true" applyAlignment="true">
      <alignment vertical="center"/>
    </xf>
    <xf numFmtId="0" fontId="1" fillId="0" borderId="4" xfId="0" applyFont="true" applyFill="true" applyBorder="true" applyAlignment="true"/>
    <xf numFmtId="0" fontId="1" fillId="0" borderId="4" xfId="0" applyFont="true" applyFill="true" applyBorder="true" applyAlignment="true">
      <alignment horizontal="center"/>
    </xf>
    <xf numFmtId="0" fontId="9" fillId="0" borderId="5" xfId="0" applyFont="true" applyFill="true" applyBorder="true" applyAlignment="true">
      <alignment horizontal="center" vertical="center" wrapText="true"/>
    </xf>
    <xf numFmtId="0" fontId="10" fillId="0" borderId="2" xfId="10" applyFont="true" applyFill="true" applyBorder="true" applyAlignment="true">
      <alignment horizontal="center" vertical="center" wrapText="true"/>
    </xf>
    <xf numFmtId="0" fontId="7" fillId="0" borderId="6" xfId="0" applyFont="true" applyFill="true" applyBorder="true" applyAlignment="true">
      <alignment horizontal="center" vertical="center" wrapText="true"/>
    </xf>
    <xf numFmtId="0" fontId="11" fillId="0" borderId="6" xfId="10" applyFont="true" applyFill="true" applyBorder="true" applyAlignment="true">
      <alignment horizontal="center" vertical="center" wrapText="true"/>
    </xf>
    <xf numFmtId="0" fontId="11" fillId="0" borderId="3" xfId="0" applyFont="true" applyFill="true" applyBorder="true" applyAlignment="true">
      <alignment horizontal="center" vertical="center"/>
    </xf>
    <xf numFmtId="0" fontId="11" fillId="0" borderId="6" xfId="0" applyFont="true" applyFill="true" applyBorder="true" applyAlignment="true">
      <alignment horizontal="center" vertical="center"/>
    </xf>
    <xf numFmtId="0" fontId="11" fillId="0" borderId="6" xfId="0" applyFont="true" applyFill="true" applyBorder="true" applyAlignment="true">
      <alignment horizontal="center" vertical="center" wrapText="true"/>
    </xf>
    <xf numFmtId="0" fontId="11" fillId="0" borderId="6" xfId="10" applyFont="true" applyFill="true" applyBorder="true" applyAlignment="true">
      <alignment horizontal="center" vertical="center"/>
    </xf>
    <xf numFmtId="0" fontId="12" fillId="0" borderId="6" xfId="0" applyFont="true" applyFill="true" applyBorder="true" applyAlignment="true">
      <alignment horizontal="center" vertical="center"/>
    </xf>
    <xf numFmtId="0" fontId="11" fillId="0" borderId="3" xfId="10" applyFont="true" applyFill="true" applyBorder="true" applyAlignment="true" quotePrefix="true">
      <alignment horizontal="center" vertical="center" wrapText="true"/>
    </xf>
  </cellXfs>
  <cellStyles count="51">
    <cellStyle name="常规" xfId="0" builtinId="0"/>
    <cellStyle name="强调文字颜色 6" xfId="1" builtinId="49"/>
    <cellStyle name="20% - 强调文字颜色 5" xfId="2" builtinId="46"/>
    <cellStyle name="20% - 强调文字颜色 4" xfId="3" builtinId="42"/>
    <cellStyle name="强调文字颜色 4" xfId="4" builtinId="41"/>
    <cellStyle name="常规 3" xfId="5"/>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40% - 强调文字颜色 5" xfId="13" builtinId="47"/>
    <cellStyle name="20% - 强调文字颜色 2" xfId="14" builtinId="34"/>
    <cellStyle name="标题" xfId="15" builtinId="15"/>
    <cellStyle name="已访问的超链接" xfId="16" builtinId="9"/>
    <cellStyle name="检查单元格" xfId="17" builtinId="23"/>
    <cellStyle name="标题 1" xfId="18" builtinId="16"/>
    <cellStyle name="输入" xfId="19" builtinId="20"/>
    <cellStyle name="超链接" xfId="20" builtinId="8"/>
    <cellStyle name="输出" xfId="21" builtinId="21"/>
    <cellStyle name="40% - 强调文字颜色 6" xfId="22" builtinId="51"/>
    <cellStyle name="20% - 强调文字颜色 3" xfId="23" builtinId="38"/>
    <cellStyle name="货币[0]" xfId="24" builtinId="7"/>
    <cellStyle name="标题 3" xfId="25" builtinId="18"/>
    <cellStyle name="解释性文本" xfId="26" builtinId="53"/>
    <cellStyle name="计算" xfId="27" builtinId="22"/>
    <cellStyle name="60% - 强调文字颜色 1" xfId="28" builtinId="32"/>
    <cellStyle name="千位分隔[0]" xfId="29" builtinId="6"/>
    <cellStyle name="60% - 强调文字颜色 3" xfId="30" builtinId="40"/>
    <cellStyle name="注释" xfId="31" builtinId="10"/>
    <cellStyle name="好" xfId="32" builtinId="26"/>
    <cellStyle name="货币" xfId="33" builtinId="4"/>
    <cellStyle name="千位分隔" xfId="34" builtinId="3"/>
    <cellStyle name="标题 2" xfId="35" builtinId="17"/>
    <cellStyle name="标题 4" xfId="36" builtinId="19"/>
    <cellStyle name="百分比" xfId="37" builtinId="5"/>
    <cellStyle name="链接单元格" xfId="38" builtinId="24"/>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46"/>
  <sheetViews>
    <sheetView tabSelected="1" view="pageBreakPreview" zoomScale="80" zoomScaleNormal="70" zoomScaleSheetLayoutView="80" topLeftCell="A4" workbookViewId="0">
      <selection activeCell="C4" sqref="C4"/>
    </sheetView>
  </sheetViews>
  <sheetFormatPr defaultColWidth="9" defaultRowHeight="14.25"/>
  <cols>
    <col min="1" max="1" width="8.125" style="7" customWidth="true"/>
    <col min="2" max="2" width="7.875" style="7" customWidth="true"/>
    <col min="3" max="3" width="19.5" style="7" customWidth="true"/>
    <col min="4" max="4" width="28.125" style="7" customWidth="true"/>
    <col min="5" max="6" width="38.125" style="7" customWidth="true"/>
    <col min="7" max="7" width="12" style="7" customWidth="true"/>
    <col min="8" max="8" width="26.9666666666667" style="7" customWidth="true"/>
    <col min="9" max="9" width="18.925" style="7" customWidth="true"/>
    <col min="10" max="10" width="18.0333333333333" style="8" customWidth="true"/>
    <col min="11" max="11" width="19.1" style="8" customWidth="true"/>
    <col min="12" max="16377" width="9.26666666666667" style="7"/>
    <col min="16378" max="16384" width="9" style="7"/>
  </cols>
  <sheetData>
    <row r="1" s="1" customFormat="true" ht="40" customHeight="true" spans="1:11">
      <c r="A1" s="9" t="s">
        <v>0</v>
      </c>
      <c r="B1" s="10"/>
      <c r="C1" s="11"/>
      <c r="D1" s="11"/>
      <c r="E1" s="11"/>
      <c r="F1" s="11"/>
      <c r="G1" s="11"/>
      <c r="H1" s="11"/>
      <c r="I1" s="28"/>
      <c r="J1" s="29"/>
      <c r="K1" s="29"/>
    </row>
    <row r="2" s="2" customFormat="true" ht="40" customHeight="true" spans="1:11">
      <c r="A2" s="12" t="s">
        <v>1</v>
      </c>
      <c r="B2" s="12"/>
      <c r="C2" s="12"/>
      <c r="D2" s="12"/>
      <c r="E2" s="12"/>
      <c r="F2" s="12"/>
      <c r="G2" s="12"/>
      <c r="H2" s="12"/>
      <c r="I2" s="12"/>
      <c r="J2" s="12"/>
      <c r="K2" s="30"/>
    </row>
    <row r="3" s="3" customFormat="true" ht="228" customHeight="true" spans="1:11">
      <c r="A3" s="13" t="s">
        <v>2</v>
      </c>
      <c r="B3" s="14"/>
      <c r="C3" s="14"/>
      <c r="D3" s="14"/>
      <c r="E3" s="14"/>
      <c r="F3" s="14"/>
      <c r="G3" s="14"/>
      <c r="H3" s="14"/>
      <c r="I3" s="14"/>
      <c r="J3" s="31"/>
      <c r="K3" s="31"/>
    </row>
    <row r="4" s="3" customFormat="true" ht="63" customHeight="true" spans="1:11">
      <c r="A4" s="15" t="s">
        <v>3</v>
      </c>
      <c r="B4" s="16" t="s">
        <v>4</v>
      </c>
      <c r="C4" s="16" t="s">
        <v>5</v>
      </c>
      <c r="D4" s="15" t="s">
        <v>6</v>
      </c>
      <c r="E4" s="15" t="s">
        <v>7</v>
      </c>
      <c r="F4" s="15" t="s">
        <v>8</v>
      </c>
      <c r="G4" s="15" t="s">
        <v>9</v>
      </c>
      <c r="H4" s="15" t="s">
        <v>10</v>
      </c>
      <c r="I4" s="32" t="s">
        <v>11</v>
      </c>
      <c r="J4" s="32" t="s">
        <v>12</v>
      </c>
      <c r="K4" s="32" t="s">
        <v>13</v>
      </c>
    </row>
    <row r="5" s="4" customFormat="true" ht="195" customHeight="true" spans="1:11">
      <c r="A5" s="17">
        <v>1</v>
      </c>
      <c r="B5" s="17" t="s">
        <v>14</v>
      </c>
      <c r="C5" s="39" t="s">
        <v>15</v>
      </c>
      <c r="D5" s="18" t="s">
        <v>16</v>
      </c>
      <c r="E5" s="18" t="s">
        <v>17</v>
      </c>
      <c r="F5" s="18" t="s">
        <v>18</v>
      </c>
      <c r="G5" s="22" t="s">
        <v>19</v>
      </c>
      <c r="H5" s="23" t="s">
        <v>20</v>
      </c>
      <c r="I5" s="33">
        <v>1698</v>
      </c>
      <c r="J5" s="34">
        <f>0.9*I5</f>
        <v>1528.2</v>
      </c>
      <c r="K5" s="34">
        <f>0.8*I5</f>
        <v>1358.4</v>
      </c>
    </row>
    <row r="6" s="4" customFormat="true" ht="87" customHeight="true" spans="1:11">
      <c r="A6" s="17">
        <v>1</v>
      </c>
      <c r="B6" s="17" t="s">
        <v>14</v>
      </c>
      <c r="C6" s="17" t="s">
        <v>21</v>
      </c>
      <c r="D6" s="18" t="s">
        <v>22</v>
      </c>
      <c r="E6" s="18" t="s">
        <v>23</v>
      </c>
      <c r="F6" s="24"/>
      <c r="G6" s="22" t="s">
        <v>19</v>
      </c>
      <c r="H6" s="23" t="s">
        <v>24</v>
      </c>
      <c r="I6" s="35">
        <v>1950</v>
      </c>
      <c r="J6" s="34">
        <f t="shared" ref="J6:J46" si="0">0.9*I6</f>
        <v>1755</v>
      </c>
      <c r="K6" s="34">
        <f t="shared" ref="K6:K46" si="1">0.8*I6</f>
        <v>1560</v>
      </c>
    </row>
    <row r="7" s="4" customFormat="true" ht="63" customHeight="true" spans="1:11">
      <c r="A7" s="17"/>
      <c r="B7" s="17" t="s">
        <v>14</v>
      </c>
      <c r="C7" s="17" t="s">
        <v>25</v>
      </c>
      <c r="D7" s="18" t="s">
        <v>26</v>
      </c>
      <c r="E7" s="18" t="s">
        <v>27</v>
      </c>
      <c r="F7" s="24"/>
      <c r="G7" s="22" t="s">
        <v>19</v>
      </c>
      <c r="H7" s="20" t="s">
        <v>28</v>
      </c>
      <c r="I7" s="35">
        <v>776</v>
      </c>
      <c r="J7" s="34">
        <f t="shared" si="0"/>
        <v>698.4</v>
      </c>
      <c r="K7" s="34">
        <f t="shared" si="1"/>
        <v>620.8</v>
      </c>
    </row>
    <row r="8" s="4" customFormat="true" ht="87" customHeight="true" spans="1:11">
      <c r="A8" s="17"/>
      <c r="B8" s="17" t="s">
        <v>14</v>
      </c>
      <c r="C8" s="17" t="s">
        <v>29</v>
      </c>
      <c r="D8" s="18" t="s">
        <v>30</v>
      </c>
      <c r="E8" s="18" t="s">
        <v>31</v>
      </c>
      <c r="F8" s="24"/>
      <c r="G8" s="22" t="s">
        <v>19</v>
      </c>
      <c r="H8" s="23"/>
      <c r="I8" s="35">
        <v>230</v>
      </c>
      <c r="J8" s="34">
        <f t="shared" si="0"/>
        <v>207</v>
      </c>
      <c r="K8" s="34">
        <f t="shared" si="1"/>
        <v>184</v>
      </c>
    </row>
    <row r="9" s="4" customFormat="true" ht="87" customHeight="true" spans="1:11">
      <c r="A9" s="17"/>
      <c r="B9" s="17" t="s">
        <v>14</v>
      </c>
      <c r="C9" s="17" t="s">
        <v>32</v>
      </c>
      <c r="D9" s="18" t="s">
        <v>33</v>
      </c>
      <c r="E9" s="18" t="s">
        <v>34</v>
      </c>
      <c r="F9" s="24"/>
      <c r="G9" s="22" t="s">
        <v>19</v>
      </c>
      <c r="H9" s="23"/>
      <c r="I9" s="35">
        <v>450</v>
      </c>
      <c r="J9" s="34">
        <f t="shared" si="0"/>
        <v>405</v>
      </c>
      <c r="K9" s="34">
        <f t="shared" si="1"/>
        <v>360</v>
      </c>
    </row>
    <row r="10" s="4" customFormat="true" ht="87" customHeight="true" spans="1:11">
      <c r="A10" s="17">
        <v>2</v>
      </c>
      <c r="B10" s="17" t="s">
        <v>14</v>
      </c>
      <c r="C10" s="17" t="s">
        <v>35</v>
      </c>
      <c r="D10" s="18" t="s">
        <v>36</v>
      </c>
      <c r="E10" s="18" t="s">
        <v>37</v>
      </c>
      <c r="F10" s="18" t="s">
        <v>38</v>
      </c>
      <c r="G10" s="22" t="s">
        <v>19</v>
      </c>
      <c r="H10" s="20" t="s">
        <v>39</v>
      </c>
      <c r="I10" s="35">
        <v>1250</v>
      </c>
      <c r="J10" s="34">
        <f t="shared" si="0"/>
        <v>1125</v>
      </c>
      <c r="K10" s="34">
        <f t="shared" si="1"/>
        <v>1000</v>
      </c>
    </row>
    <row r="11" s="4" customFormat="true" ht="87" customHeight="true" spans="1:11">
      <c r="A11" s="17"/>
      <c r="B11" s="17" t="s">
        <v>14</v>
      </c>
      <c r="C11" s="17" t="s">
        <v>40</v>
      </c>
      <c r="D11" s="18" t="s">
        <v>41</v>
      </c>
      <c r="E11" s="18" t="s">
        <v>42</v>
      </c>
      <c r="F11" s="24"/>
      <c r="G11" s="22" t="s">
        <v>19</v>
      </c>
      <c r="H11" s="23"/>
      <c r="I11" s="36">
        <v>1570</v>
      </c>
      <c r="J11" s="34">
        <f t="shared" si="0"/>
        <v>1413</v>
      </c>
      <c r="K11" s="34">
        <f t="shared" si="1"/>
        <v>1256</v>
      </c>
    </row>
    <row r="12" s="4" customFormat="true" ht="87" customHeight="true" spans="1:11">
      <c r="A12" s="17"/>
      <c r="B12" s="17" t="s">
        <v>14</v>
      </c>
      <c r="C12" s="17" t="s">
        <v>43</v>
      </c>
      <c r="D12" s="18" t="s">
        <v>44</v>
      </c>
      <c r="E12" s="18" t="s">
        <v>45</v>
      </c>
      <c r="F12" s="24"/>
      <c r="G12" s="22" t="s">
        <v>19</v>
      </c>
      <c r="H12" s="23"/>
      <c r="I12" s="36">
        <v>500</v>
      </c>
      <c r="J12" s="34">
        <f t="shared" si="0"/>
        <v>450</v>
      </c>
      <c r="K12" s="34">
        <f t="shared" si="1"/>
        <v>400</v>
      </c>
    </row>
    <row r="13" s="4" customFormat="true" ht="87" customHeight="true" spans="1:11">
      <c r="A13" s="17">
        <v>3</v>
      </c>
      <c r="B13" s="17" t="s">
        <v>14</v>
      </c>
      <c r="C13" s="17" t="s">
        <v>46</v>
      </c>
      <c r="D13" s="18" t="s">
        <v>47</v>
      </c>
      <c r="E13" s="18" t="s">
        <v>48</v>
      </c>
      <c r="F13" s="18" t="s">
        <v>49</v>
      </c>
      <c r="G13" s="22" t="s">
        <v>19</v>
      </c>
      <c r="H13" s="23"/>
      <c r="I13" s="36">
        <v>1500</v>
      </c>
      <c r="J13" s="34">
        <f t="shared" si="0"/>
        <v>1350</v>
      </c>
      <c r="K13" s="34">
        <f t="shared" si="1"/>
        <v>1200</v>
      </c>
    </row>
    <row r="14" s="4" customFormat="true" ht="87" customHeight="true" spans="1:11">
      <c r="A14" s="17">
        <v>4</v>
      </c>
      <c r="B14" s="17" t="s">
        <v>14</v>
      </c>
      <c r="C14" s="17" t="s">
        <v>50</v>
      </c>
      <c r="D14" s="18" t="s">
        <v>51</v>
      </c>
      <c r="E14" s="18" t="s">
        <v>52</v>
      </c>
      <c r="F14" s="18" t="s">
        <v>53</v>
      </c>
      <c r="G14" s="22" t="s">
        <v>19</v>
      </c>
      <c r="H14" s="23"/>
      <c r="I14" s="36">
        <v>590</v>
      </c>
      <c r="J14" s="34">
        <f t="shared" si="0"/>
        <v>531</v>
      </c>
      <c r="K14" s="34">
        <f t="shared" si="1"/>
        <v>472</v>
      </c>
    </row>
    <row r="15" s="4" customFormat="true" ht="87" customHeight="true" spans="1:11">
      <c r="A15" s="17"/>
      <c r="B15" s="17" t="s">
        <v>14</v>
      </c>
      <c r="C15" s="17" t="s">
        <v>54</v>
      </c>
      <c r="D15" s="19" t="s">
        <v>55</v>
      </c>
      <c r="E15" s="20" t="s">
        <v>56</v>
      </c>
      <c r="F15" s="23"/>
      <c r="G15" s="25" t="s">
        <v>19</v>
      </c>
      <c r="H15" s="23"/>
      <c r="I15" s="33">
        <v>118</v>
      </c>
      <c r="J15" s="34">
        <f t="shared" si="0"/>
        <v>106.2</v>
      </c>
      <c r="K15" s="34">
        <f t="shared" si="1"/>
        <v>94.4</v>
      </c>
    </row>
    <row r="16" s="4" customFormat="true" ht="87" customHeight="true" spans="1:11">
      <c r="A16" s="17"/>
      <c r="B16" s="17" t="s">
        <v>14</v>
      </c>
      <c r="C16" s="17" t="s">
        <v>57</v>
      </c>
      <c r="D16" s="19" t="s">
        <v>58</v>
      </c>
      <c r="E16" s="20" t="s">
        <v>59</v>
      </c>
      <c r="F16" s="23"/>
      <c r="G16" s="25" t="s">
        <v>19</v>
      </c>
      <c r="H16" s="23"/>
      <c r="I16" s="33">
        <v>590</v>
      </c>
      <c r="J16" s="34">
        <f t="shared" si="0"/>
        <v>531</v>
      </c>
      <c r="K16" s="34">
        <f t="shared" si="1"/>
        <v>472</v>
      </c>
    </row>
    <row r="17" s="4" customFormat="true" ht="87" customHeight="true" spans="1:11">
      <c r="A17" s="17">
        <v>5</v>
      </c>
      <c r="B17" s="17" t="s">
        <v>14</v>
      </c>
      <c r="C17" s="17" t="s">
        <v>60</v>
      </c>
      <c r="D17" s="19" t="s">
        <v>61</v>
      </c>
      <c r="E17" s="20" t="s">
        <v>62</v>
      </c>
      <c r="F17" s="20" t="s">
        <v>63</v>
      </c>
      <c r="G17" s="25" t="s">
        <v>19</v>
      </c>
      <c r="H17" s="23"/>
      <c r="I17" s="33">
        <v>1310</v>
      </c>
      <c r="J17" s="34">
        <f t="shared" si="0"/>
        <v>1179</v>
      </c>
      <c r="K17" s="34">
        <f t="shared" si="1"/>
        <v>1048</v>
      </c>
    </row>
    <row r="18" s="4" customFormat="true" ht="87" customHeight="true" spans="1:11">
      <c r="A18" s="17"/>
      <c r="B18" s="17" t="s">
        <v>14</v>
      </c>
      <c r="C18" s="17" t="s">
        <v>64</v>
      </c>
      <c r="D18" s="20" t="s">
        <v>65</v>
      </c>
      <c r="E18" s="20" t="s">
        <v>66</v>
      </c>
      <c r="F18" s="23"/>
      <c r="G18" s="25" t="s">
        <v>19</v>
      </c>
      <c r="H18" s="23"/>
      <c r="I18" s="33">
        <v>262</v>
      </c>
      <c r="J18" s="34">
        <f t="shared" si="0"/>
        <v>235.8</v>
      </c>
      <c r="K18" s="34">
        <f t="shared" si="1"/>
        <v>209.6</v>
      </c>
    </row>
    <row r="19" s="4" customFormat="true" ht="87" customHeight="true" spans="1:11">
      <c r="A19" s="17"/>
      <c r="B19" s="17" t="s">
        <v>14</v>
      </c>
      <c r="C19" s="17" t="s">
        <v>67</v>
      </c>
      <c r="D19" s="20" t="s">
        <v>68</v>
      </c>
      <c r="E19" s="20" t="s">
        <v>69</v>
      </c>
      <c r="F19" s="23"/>
      <c r="G19" s="25" t="s">
        <v>19</v>
      </c>
      <c r="H19" s="23"/>
      <c r="I19" s="33">
        <v>1310</v>
      </c>
      <c r="J19" s="34">
        <f t="shared" si="0"/>
        <v>1179</v>
      </c>
      <c r="K19" s="34">
        <f t="shared" si="1"/>
        <v>1048</v>
      </c>
    </row>
    <row r="20" s="4" customFormat="true" ht="87" customHeight="true" spans="1:11">
      <c r="A20" s="17">
        <v>5</v>
      </c>
      <c r="B20" s="17" t="s">
        <v>14</v>
      </c>
      <c r="C20" s="17" t="s">
        <v>70</v>
      </c>
      <c r="D20" s="20" t="s">
        <v>71</v>
      </c>
      <c r="E20" s="20" t="s">
        <v>72</v>
      </c>
      <c r="F20" s="23"/>
      <c r="G20" s="25" t="s">
        <v>19</v>
      </c>
      <c r="H20" s="23"/>
      <c r="I20" s="33">
        <v>130</v>
      </c>
      <c r="J20" s="34">
        <f t="shared" si="0"/>
        <v>117</v>
      </c>
      <c r="K20" s="34">
        <f t="shared" si="1"/>
        <v>104</v>
      </c>
    </row>
    <row r="21" s="4" customFormat="true" ht="87" customHeight="true" spans="1:11">
      <c r="A21" s="17">
        <v>6</v>
      </c>
      <c r="B21" s="17" t="s">
        <v>14</v>
      </c>
      <c r="C21" s="17" t="s">
        <v>73</v>
      </c>
      <c r="D21" s="20" t="s">
        <v>74</v>
      </c>
      <c r="E21" s="20" t="s">
        <v>75</v>
      </c>
      <c r="F21" s="20" t="s">
        <v>63</v>
      </c>
      <c r="G21" s="25" t="s">
        <v>19</v>
      </c>
      <c r="H21" s="20" t="s">
        <v>76</v>
      </c>
      <c r="I21" s="33">
        <v>1810</v>
      </c>
      <c r="J21" s="34">
        <f t="shared" si="0"/>
        <v>1629</v>
      </c>
      <c r="K21" s="34">
        <f t="shared" si="1"/>
        <v>1448</v>
      </c>
    </row>
    <row r="22" s="4" customFormat="true" ht="87" customHeight="true" spans="1:11">
      <c r="A22" s="17"/>
      <c r="B22" s="17" t="s">
        <v>14</v>
      </c>
      <c r="C22" s="17" t="s">
        <v>77</v>
      </c>
      <c r="D22" s="20" t="s">
        <v>78</v>
      </c>
      <c r="E22" s="20" t="s">
        <v>79</v>
      </c>
      <c r="F22" s="23"/>
      <c r="G22" s="25" t="s">
        <v>19</v>
      </c>
      <c r="H22" s="23"/>
      <c r="I22" s="36">
        <v>362</v>
      </c>
      <c r="J22" s="34">
        <f t="shared" si="0"/>
        <v>325.8</v>
      </c>
      <c r="K22" s="34">
        <f t="shared" si="1"/>
        <v>289.6</v>
      </c>
    </row>
    <row r="23" s="4" customFormat="true" ht="87" customHeight="true" spans="1:11">
      <c r="A23" s="17"/>
      <c r="B23" s="17" t="s">
        <v>14</v>
      </c>
      <c r="C23" s="17" t="s">
        <v>80</v>
      </c>
      <c r="D23" s="20" t="s">
        <v>81</v>
      </c>
      <c r="E23" s="20" t="s">
        <v>82</v>
      </c>
      <c r="F23" s="23"/>
      <c r="G23" s="25" t="s">
        <v>19</v>
      </c>
      <c r="H23" s="23"/>
      <c r="I23" s="36">
        <v>1810</v>
      </c>
      <c r="J23" s="34">
        <f t="shared" si="0"/>
        <v>1629</v>
      </c>
      <c r="K23" s="34">
        <f t="shared" si="1"/>
        <v>1448</v>
      </c>
    </row>
    <row r="24" s="4" customFormat="true" ht="87" customHeight="true" spans="1:11">
      <c r="A24" s="17"/>
      <c r="B24" s="17" t="s">
        <v>14</v>
      </c>
      <c r="C24" s="17" t="s">
        <v>83</v>
      </c>
      <c r="D24" s="20" t="s">
        <v>84</v>
      </c>
      <c r="E24" s="20" t="s">
        <v>85</v>
      </c>
      <c r="F24" s="23"/>
      <c r="G24" s="25" t="s">
        <v>19</v>
      </c>
      <c r="H24" s="23"/>
      <c r="I24" s="36">
        <v>1388</v>
      </c>
      <c r="J24" s="34">
        <f t="shared" si="0"/>
        <v>1249.2</v>
      </c>
      <c r="K24" s="34">
        <f t="shared" si="1"/>
        <v>1110.4</v>
      </c>
    </row>
    <row r="25" s="4" customFormat="true" ht="87" customHeight="true" spans="1:11">
      <c r="A25" s="17"/>
      <c r="B25" s="17" t="s">
        <v>14</v>
      </c>
      <c r="C25" s="17" t="s">
        <v>86</v>
      </c>
      <c r="D25" s="20" t="s">
        <v>87</v>
      </c>
      <c r="E25" s="20" t="s">
        <v>88</v>
      </c>
      <c r="F25" s="23"/>
      <c r="G25" s="25" t="s">
        <v>19</v>
      </c>
      <c r="H25" s="23"/>
      <c r="I25" s="36">
        <v>230</v>
      </c>
      <c r="J25" s="34">
        <f t="shared" si="0"/>
        <v>207</v>
      </c>
      <c r="K25" s="34">
        <f t="shared" si="1"/>
        <v>184</v>
      </c>
    </row>
    <row r="26" s="4" customFormat="true" ht="87" customHeight="true" spans="1:11">
      <c r="A26" s="17"/>
      <c r="B26" s="17" t="s">
        <v>14</v>
      </c>
      <c r="C26" s="17" t="s">
        <v>89</v>
      </c>
      <c r="D26" s="20" t="s">
        <v>90</v>
      </c>
      <c r="E26" s="20" t="s">
        <v>91</v>
      </c>
      <c r="F26" s="23"/>
      <c r="G26" s="25" t="s">
        <v>19</v>
      </c>
      <c r="H26" s="23"/>
      <c r="I26" s="36">
        <v>331</v>
      </c>
      <c r="J26" s="34">
        <f t="shared" si="0"/>
        <v>297.9</v>
      </c>
      <c r="K26" s="34">
        <f t="shared" si="1"/>
        <v>264.8</v>
      </c>
    </row>
    <row r="27" s="4" customFormat="true" ht="87" customHeight="true" spans="1:11">
      <c r="A27" s="17">
        <v>6</v>
      </c>
      <c r="B27" s="17" t="s">
        <v>14</v>
      </c>
      <c r="C27" s="17" t="s">
        <v>92</v>
      </c>
      <c r="D27" s="20" t="s">
        <v>93</v>
      </c>
      <c r="E27" s="20" t="s">
        <v>94</v>
      </c>
      <c r="F27" s="23"/>
      <c r="G27" s="25" t="s">
        <v>19</v>
      </c>
      <c r="H27" s="23"/>
      <c r="I27" s="36">
        <v>2040</v>
      </c>
      <c r="J27" s="34">
        <f t="shared" si="0"/>
        <v>1836</v>
      </c>
      <c r="K27" s="34">
        <f t="shared" si="1"/>
        <v>1632</v>
      </c>
    </row>
    <row r="28" s="4" customFormat="true" ht="87" customHeight="true" spans="1:11">
      <c r="A28" s="17"/>
      <c r="B28" s="17" t="s">
        <v>14</v>
      </c>
      <c r="C28" s="17" t="s">
        <v>95</v>
      </c>
      <c r="D28" s="20" t="s">
        <v>96</v>
      </c>
      <c r="E28" s="20" t="s">
        <v>97</v>
      </c>
      <c r="F28" s="23"/>
      <c r="G28" s="25" t="s">
        <v>19</v>
      </c>
      <c r="H28" s="20"/>
      <c r="I28" s="36">
        <v>360</v>
      </c>
      <c r="J28" s="34">
        <f t="shared" si="0"/>
        <v>324</v>
      </c>
      <c r="K28" s="34">
        <f t="shared" si="1"/>
        <v>288</v>
      </c>
    </row>
    <row r="29" s="4" customFormat="true" ht="107" customHeight="true" spans="1:11">
      <c r="A29" s="17">
        <v>7</v>
      </c>
      <c r="B29" s="17" t="s">
        <v>14</v>
      </c>
      <c r="C29" s="17" t="s">
        <v>98</v>
      </c>
      <c r="D29" s="20" t="s">
        <v>99</v>
      </c>
      <c r="E29" s="20" t="s">
        <v>100</v>
      </c>
      <c r="F29" s="20" t="s">
        <v>101</v>
      </c>
      <c r="G29" s="22" t="s">
        <v>102</v>
      </c>
      <c r="H29" s="20" t="s">
        <v>103</v>
      </c>
      <c r="I29" s="36">
        <v>35000</v>
      </c>
      <c r="J29" s="34">
        <f t="shared" si="0"/>
        <v>31500</v>
      </c>
      <c r="K29" s="34">
        <f t="shared" si="1"/>
        <v>28000</v>
      </c>
    </row>
    <row r="30" s="4" customFormat="true" ht="107" customHeight="true" spans="1:11">
      <c r="A30" s="17"/>
      <c r="B30" s="17" t="s">
        <v>14</v>
      </c>
      <c r="C30" s="17" t="s">
        <v>104</v>
      </c>
      <c r="D30" s="20" t="s">
        <v>105</v>
      </c>
      <c r="E30" s="20" t="s">
        <v>106</v>
      </c>
      <c r="F30" s="23"/>
      <c r="G30" s="22" t="s">
        <v>102</v>
      </c>
      <c r="H30" s="23"/>
      <c r="I30" s="35">
        <v>21000</v>
      </c>
      <c r="J30" s="34">
        <f t="shared" si="0"/>
        <v>18900</v>
      </c>
      <c r="K30" s="34">
        <f t="shared" si="1"/>
        <v>16800</v>
      </c>
    </row>
    <row r="31" s="4" customFormat="true" ht="107" customHeight="true" spans="1:11">
      <c r="A31" s="17"/>
      <c r="B31" s="17" t="s">
        <v>14</v>
      </c>
      <c r="C31" s="17" t="s">
        <v>107</v>
      </c>
      <c r="D31" s="20" t="s">
        <v>108</v>
      </c>
      <c r="E31" s="20" t="s">
        <v>109</v>
      </c>
      <c r="F31" s="23"/>
      <c r="G31" s="22" t="s">
        <v>102</v>
      </c>
      <c r="H31" s="23"/>
      <c r="I31" s="35">
        <v>1150</v>
      </c>
      <c r="J31" s="34">
        <f t="shared" si="0"/>
        <v>1035</v>
      </c>
      <c r="K31" s="34">
        <f t="shared" si="1"/>
        <v>920</v>
      </c>
    </row>
    <row r="32" s="4" customFormat="true" ht="107" customHeight="true" spans="1:11">
      <c r="A32" s="17"/>
      <c r="B32" s="17" t="s">
        <v>14</v>
      </c>
      <c r="C32" s="17" t="s">
        <v>110</v>
      </c>
      <c r="D32" s="20" t="s">
        <v>111</v>
      </c>
      <c r="E32" s="20" t="s">
        <v>112</v>
      </c>
      <c r="F32" s="23"/>
      <c r="G32" s="22" t="s">
        <v>102</v>
      </c>
      <c r="H32" s="23"/>
      <c r="I32" s="35">
        <v>35000</v>
      </c>
      <c r="J32" s="34">
        <f t="shared" si="0"/>
        <v>31500</v>
      </c>
      <c r="K32" s="34">
        <f t="shared" si="1"/>
        <v>28000</v>
      </c>
    </row>
    <row r="33" s="4" customFormat="true" ht="107" customHeight="true" spans="1:11">
      <c r="A33" s="17">
        <v>8</v>
      </c>
      <c r="B33" s="17" t="s">
        <v>14</v>
      </c>
      <c r="C33" s="17" t="s">
        <v>113</v>
      </c>
      <c r="D33" s="20" t="s">
        <v>114</v>
      </c>
      <c r="E33" s="20" t="s">
        <v>115</v>
      </c>
      <c r="F33" s="20" t="s">
        <v>116</v>
      </c>
      <c r="G33" s="22" t="s">
        <v>19</v>
      </c>
      <c r="H33" s="20" t="s">
        <v>117</v>
      </c>
      <c r="I33" s="35">
        <v>40000</v>
      </c>
      <c r="J33" s="34">
        <f t="shared" si="0"/>
        <v>36000</v>
      </c>
      <c r="K33" s="34">
        <f t="shared" si="1"/>
        <v>32000</v>
      </c>
    </row>
    <row r="34" s="5" customFormat="true" ht="107" customHeight="true" spans="1:11">
      <c r="A34" s="17">
        <v>9</v>
      </c>
      <c r="B34" s="17" t="s">
        <v>14</v>
      </c>
      <c r="C34" s="17" t="s">
        <v>118</v>
      </c>
      <c r="D34" s="20" t="s">
        <v>119</v>
      </c>
      <c r="E34" s="20" t="s">
        <v>120</v>
      </c>
      <c r="F34" s="20" t="s">
        <v>116</v>
      </c>
      <c r="G34" s="22" t="s">
        <v>19</v>
      </c>
      <c r="H34" s="20" t="s">
        <v>121</v>
      </c>
      <c r="I34" s="37">
        <v>49500</v>
      </c>
      <c r="J34" s="34">
        <f t="shared" si="0"/>
        <v>44550</v>
      </c>
      <c r="K34" s="34">
        <f t="shared" si="1"/>
        <v>39600</v>
      </c>
    </row>
    <row r="35" s="4" customFormat="true" ht="107" customHeight="true" spans="1:11">
      <c r="A35" s="17">
        <v>10</v>
      </c>
      <c r="B35" s="17" t="s">
        <v>14</v>
      </c>
      <c r="C35" s="17" t="s">
        <v>122</v>
      </c>
      <c r="D35" s="20" t="s">
        <v>123</v>
      </c>
      <c r="E35" s="18" t="s">
        <v>124</v>
      </c>
      <c r="F35" s="20" t="s">
        <v>125</v>
      </c>
      <c r="G35" s="22" t="s">
        <v>19</v>
      </c>
      <c r="H35" s="20" t="s">
        <v>126</v>
      </c>
      <c r="I35" s="38" t="s">
        <v>127</v>
      </c>
      <c r="J35" s="38" t="s">
        <v>127</v>
      </c>
      <c r="K35" s="38" t="s">
        <v>127</v>
      </c>
    </row>
    <row r="36" s="4" customFormat="true" ht="107" customHeight="true" spans="1:11">
      <c r="A36" s="17">
        <v>11</v>
      </c>
      <c r="B36" s="17" t="s">
        <v>14</v>
      </c>
      <c r="C36" s="17" t="s">
        <v>128</v>
      </c>
      <c r="D36" s="18" t="s">
        <v>129</v>
      </c>
      <c r="E36" s="21" t="s">
        <v>130</v>
      </c>
      <c r="F36" s="18" t="s">
        <v>131</v>
      </c>
      <c r="G36" s="25" t="s">
        <v>19</v>
      </c>
      <c r="H36" s="24" t="s">
        <v>132</v>
      </c>
      <c r="I36" s="35">
        <v>1210</v>
      </c>
      <c r="J36" s="34">
        <f t="shared" si="0"/>
        <v>1089</v>
      </c>
      <c r="K36" s="34">
        <f t="shared" si="1"/>
        <v>968</v>
      </c>
    </row>
    <row r="37" s="6" customFormat="true" ht="107" customHeight="true" spans="1:11">
      <c r="A37" s="17"/>
      <c r="B37" s="17" t="s">
        <v>14</v>
      </c>
      <c r="C37" s="17" t="s">
        <v>133</v>
      </c>
      <c r="D37" s="21" t="s">
        <v>134</v>
      </c>
      <c r="E37" s="21" t="s">
        <v>135</v>
      </c>
      <c r="F37" s="26"/>
      <c r="G37" s="25" t="s">
        <v>19</v>
      </c>
      <c r="H37" s="26"/>
      <c r="I37" s="35">
        <v>231</v>
      </c>
      <c r="J37" s="34">
        <f t="shared" si="0"/>
        <v>207.9</v>
      </c>
      <c r="K37" s="34">
        <f t="shared" si="1"/>
        <v>184.8</v>
      </c>
    </row>
    <row r="38" s="6" customFormat="true" ht="89" customHeight="true" spans="1:11">
      <c r="A38" s="17"/>
      <c r="B38" s="17" t="s">
        <v>14</v>
      </c>
      <c r="C38" s="17" t="s">
        <v>136</v>
      </c>
      <c r="D38" s="21" t="s">
        <v>137</v>
      </c>
      <c r="E38" s="21" t="s">
        <v>138</v>
      </c>
      <c r="F38" s="26"/>
      <c r="G38" s="25" t="s">
        <v>19</v>
      </c>
      <c r="H38" s="26"/>
      <c r="I38" s="35">
        <v>550</v>
      </c>
      <c r="J38" s="34">
        <f t="shared" si="0"/>
        <v>495</v>
      </c>
      <c r="K38" s="34">
        <f t="shared" si="1"/>
        <v>440</v>
      </c>
    </row>
    <row r="39" s="6" customFormat="true" ht="107" customHeight="true" spans="1:11">
      <c r="A39" s="17">
        <v>11</v>
      </c>
      <c r="B39" s="17" t="s">
        <v>14</v>
      </c>
      <c r="C39" s="17" t="s">
        <v>139</v>
      </c>
      <c r="D39" s="21" t="s">
        <v>140</v>
      </c>
      <c r="E39" s="21" t="s">
        <v>141</v>
      </c>
      <c r="F39" s="26"/>
      <c r="G39" s="25" t="s">
        <v>19</v>
      </c>
      <c r="H39" s="26"/>
      <c r="I39" s="35">
        <v>180</v>
      </c>
      <c r="J39" s="34">
        <f t="shared" si="0"/>
        <v>162</v>
      </c>
      <c r="K39" s="34">
        <f t="shared" si="1"/>
        <v>144</v>
      </c>
    </row>
    <row r="40" s="6" customFormat="true" ht="107" customHeight="true" spans="1:11">
      <c r="A40" s="17"/>
      <c r="B40" s="17" t="s">
        <v>14</v>
      </c>
      <c r="C40" s="17" t="s">
        <v>142</v>
      </c>
      <c r="D40" s="21" t="s">
        <v>143</v>
      </c>
      <c r="E40" s="21" t="s">
        <v>144</v>
      </c>
      <c r="F40" s="26"/>
      <c r="G40" s="25" t="s">
        <v>19</v>
      </c>
      <c r="H40" s="26"/>
      <c r="I40" s="35">
        <v>1000</v>
      </c>
      <c r="J40" s="34">
        <f t="shared" si="0"/>
        <v>900</v>
      </c>
      <c r="K40" s="34">
        <f t="shared" si="1"/>
        <v>800</v>
      </c>
    </row>
    <row r="41" s="6" customFormat="true" ht="107" customHeight="true" spans="1:11">
      <c r="A41" s="17"/>
      <c r="B41" s="17" t="s">
        <v>14</v>
      </c>
      <c r="C41" s="17" t="s">
        <v>145</v>
      </c>
      <c r="D41" s="21" t="s">
        <v>146</v>
      </c>
      <c r="E41" s="21" t="s">
        <v>147</v>
      </c>
      <c r="F41" s="26"/>
      <c r="G41" s="25" t="s">
        <v>19</v>
      </c>
      <c r="H41" s="26"/>
      <c r="I41" s="35">
        <v>850</v>
      </c>
      <c r="J41" s="34">
        <f t="shared" si="0"/>
        <v>765</v>
      </c>
      <c r="K41" s="34">
        <f t="shared" si="1"/>
        <v>680</v>
      </c>
    </row>
    <row r="42" s="6" customFormat="true" ht="107" customHeight="true" spans="1:11">
      <c r="A42" s="17">
        <v>12</v>
      </c>
      <c r="B42" s="17" t="s">
        <v>14</v>
      </c>
      <c r="C42" s="17" t="s">
        <v>148</v>
      </c>
      <c r="D42" s="21" t="s">
        <v>149</v>
      </c>
      <c r="E42" s="21" t="s">
        <v>150</v>
      </c>
      <c r="F42" s="21" t="s">
        <v>151</v>
      </c>
      <c r="G42" s="25" t="s">
        <v>19</v>
      </c>
      <c r="H42" s="21" t="s">
        <v>152</v>
      </c>
      <c r="I42" s="35">
        <v>670</v>
      </c>
      <c r="J42" s="34">
        <f t="shared" si="0"/>
        <v>603</v>
      </c>
      <c r="K42" s="34">
        <f t="shared" si="1"/>
        <v>536</v>
      </c>
    </row>
    <row r="43" s="6" customFormat="true" ht="107" customHeight="true" spans="1:11">
      <c r="A43" s="17"/>
      <c r="B43" s="17" t="s">
        <v>14</v>
      </c>
      <c r="C43" s="39" t="s">
        <v>153</v>
      </c>
      <c r="D43" s="21" t="s">
        <v>154</v>
      </c>
      <c r="E43" s="27"/>
      <c r="F43" s="26"/>
      <c r="G43" s="25" t="s">
        <v>19</v>
      </c>
      <c r="H43" s="21" t="s">
        <v>155</v>
      </c>
      <c r="I43" s="35">
        <v>670</v>
      </c>
      <c r="J43" s="34">
        <f t="shared" si="0"/>
        <v>603</v>
      </c>
      <c r="K43" s="34">
        <f t="shared" si="1"/>
        <v>536</v>
      </c>
    </row>
    <row r="44" s="6" customFormat="true" ht="107" customHeight="true" spans="1:11">
      <c r="A44" s="17">
        <v>13</v>
      </c>
      <c r="B44" s="17" t="s">
        <v>14</v>
      </c>
      <c r="C44" s="17" t="s">
        <v>156</v>
      </c>
      <c r="D44" s="21" t="s">
        <v>157</v>
      </c>
      <c r="E44" s="21" t="s">
        <v>158</v>
      </c>
      <c r="F44" s="21" t="s">
        <v>159</v>
      </c>
      <c r="G44" s="25" t="s">
        <v>19</v>
      </c>
      <c r="H44" s="26"/>
      <c r="I44" s="35">
        <v>2424</v>
      </c>
      <c r="J44" s="34">
        <f t="shared" si="0"/>
        <v>2181.6</v>
      </c>
      <c r="K44" s="34">
        <f t="shared" si="1"/>
        <v>1939.2</v>
      </c>
    </row>
    <row r="45" s="6" customFormat="true" ht="107" customHeight="true" spans="1:11">
      <c r="A45" s="17">
        <v>14</v>
      </c>
      <c r="B45" s="17" t="s">
        <v>14</v>
      </c>
      <c r="C45" s="17" t="s">
        <v>160</v>
      </c>
      <c r="D45" s="21" t="s">
        <v>161</v>
      </c>
      <c r="E45" s="21" t="s">
        <v>162</v>
      </c>
      <c r="F45" s="21" t="s">
        <v>163</v>
      </c>
      <c r="G45" s="25" t="s">
        <v>19</v>
      </c>
      <c r="H45" s="21" t="s">
        <v>164</v>
      </c>
      <c r="I45" s="35">
        <v>61</v>
      </c>
      <c r="J45" s="34">
        <f t="shared" si="0"/>
        <v>54.9</v>
      </c>
      <c r="K45" s="34">
        <f t="shared" si="1"/>
        <v>48.8</v>
      </c>
    </row>
    <row r="46" s="6" customFormat="true" ht="107" customHeight="true" spans="1:11">
      <c r="A46" s="17">
        <v>15</v>
      </c>
      <c r="B46" s="17" t="s">
        <v>14</v>
      </c>
      <c r="C46" s="17" t="s">
        <v>165</v>
      </c>
      <c r="D46" s="21" t="s">
        <v>166</v>
      </c>
      <c r="E46" s="21" t="s">
        <v>167</v>
      </c>
      <c r="F46" s="21" t="s">
        <v>168</v>
      </c>
      <c r="G46" s="25" t="s">
        <v>19</v>
      </c>
      <c r="H46" s="21" t="s">
        <v>169</v>
      </c>
      <c r="I46" s="34">
        <v>12410</v>
      </c>
      <c r="J46" s="34">
        <f t="shared" si="0"/>
        <v>11169</v>
      </c>
      <c r="K46" s="34">
        <f t="shared" si="1"/>
        <v>9928</v>
      </c>
    </row>
  </sheetData>
  <autoFilter ref="A1:K46">
    <extLst/>
  </autoFilter>
  <mergeCells count="12">
    <mergeCell ref="A2:K2"/>
    <mergeCell ref="A3:K3"/>
    <mergeCell ref="A6:A9"/>
    <mergeCell ref="A10:A12"/>
    <mergeCell ref="A14:A16"/>
    <mergeCell ref="A17:A19"/>
    <mergeCell ref="A21:A26"/>
    <mergeCell ref="A27:A28"/>
    <mergeCell ref="A29:A32"/>
    <mergeCell ref="A36:A38"/>
    <mergeCell ref="A39:A41"/>
    <mergeCell ref="A42:A43"/>
  </mergeCells>
  <pageMargins left="0.751388888888889" right="0.751388888888889" top="1" bottom="1" header="0.5" footer="0.5"/>
  <pageSetup paperSize="9" scale="56" firstPageNumber="7" fitToHeight="0" orientation="landscape" useFirstPageNumber="true"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价格表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daiyun</dc:creator>
  <cp:lastModifiedBy>user</cp:lastModifiedBy>
  <dcterms:created xsi:type="dcterms:W3CDTF">2024-10-26T22:16:00Z</dcterms:created>
  <dcterms:modified xsi:type="dcterms:W3CDTF">2026-03-04T14:46:19Z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0C03B16F2E701BBFBA0529693914AF37</vt:lpwstr>
  </property>
  <property fmtid="{D5CDD505-2E9C-101B-9397-08002B2CF9AE}" pid="3" name="KSOProductBuildVer">
    <vt:lpwstr>2052-11.8.2.10505</vt:lpwstr>
  </property>
  <property fmtid="{D5CDD505-2E9C-101B-9397-08002B2CF9AE}" pid="4" name="CalculationRule">
    <vt:i4>0</vt:i4>
  </property>
</Properties>
</file>