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整理稿" sheetId="2" r:id="rId1"/>
    <sheet name="Sheet1" sheetId="3" state="hidden" r:id="rId2"/>
    <sheet name="原稿" sheetId="1" state="hidden" r:id="rId3"/>
    <sheet name="Sheet2" sheetId="4" state="hidden" r:id="rId4"/>
  </sheets>
  <definedNames>
    <definedName name="_xlnm._FilterDatabase" localSheetId="0" hidden="1">整理稿!$A$3:$C$240</definedName>
    <definedName name="_xlnm._FilterDatabase" localSheetId="2" hidden="1">原稿!$A$4:$E$251</definedName>
    <definedName name="_xlnm._FilterDatabase" localSheetId="3" hidden="1">Sheet2!$A$1:$M$244</definedName>
    <definedName name="_xlnm.Print_Titles" localSheetId="2">原稿!$4:$4</definedName>
    <definedName name="_xlnm.Print_Titles" localSheetId="0">整理稿!$3:$3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<sst xmlns="http://schemas.openxmlformats.org/spreadsheetml/2006/main" count="3181" uniqueCount="685">
  <si>
    <t>珠海市红十字会2023年度“6·30”助力乡村振兴活动接收捐赠明细表</t>
  </si>
  <si>
    <t>填报单位：珠海市红十字会                                                            填报时间： 2024 年5月31日</t>
  </si>
  <si>
    <t>序号</t>
  </si>
  <si>
    <t>捐赠单位／个人名称</t>
  </si>
  <si>
    <r>
      <rPr>
        <b/>
        <sz val="12"/>
        <rFont val="宋体"/>
        <charset val="134"/>
      </rPr>
      <t>捐赠金额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元</t>
    </r>
    <r>
      <rPr>
        <b/>
        <sz val="12"/>
        <rFont val="Arial"/>
        <charset val="0"/>
      </rPr>
      <t>)</t>
    </r>
  </si>
  <si>
    <t>珠海市公安局（99公益日助力乡村振兴项目）</t>
  </si>
  <si>
    <t>荣杰建筑工程有限公司</t>
  </si>
  <si>
    <t>健帆生物科技集团股份有限公司</t>
  </si>
  <si>
    <t>丽珠医药集团股份有限公司</t>
  </si>
  <si>
    <t>珠海市99公益其他爱心队伍（99公益日助力乡村振兴项目）</t>
  </si>
  <si>
    <t>珠海市交通局（99公益日助力乡村振兴项目）</t>
  </si>
  <si>
    <t>珠海市测绘院</t>
  </si>
  <si>
    <t>珠海市人力资源和社会保障局</t>
  </si>
  <si>
    <t>珠海市建安集团有限公司</t>
  </si>
  <si>
    <t>中建三局集团（珠海）有限公司</t>
  </si>
  <si>
    <t>珠海市规划设计研究院</t>
  </si>
  <si>
    <t>珠海市生态环境局</t>
  </si>
  <si>
    <t>中国共产党珠海市纪律检查委员会</t>
  </si>
  <si>
    <t>广东宝莱特医用科技股份有限公司</t>
  </si>
  <si>
    <t>汤臣倍健股份有限公司</t>
  </si>
  <si>
    <t>珠海冠宇电池股份有限公司</t>
  </si>
  <si>
    <t>珠海华润银行股份有限公司</t>
  </si>
  <si>
    <t>珠海润都制药股份有限公司</t>
  </si>
  <si>
    <t>珠海市建筑工程有限公司</t>
  </si>
  <si>
    <t>珠海市人民代表大会常务委员会办公室</t>
  </si>
  <si>
    <t>广东省珠海市质量计量监督检测所</t>
  </si>
  <si>
    <t>广东省特种设备检测研究院珠海检测院</t>
  </si>
  <si>
    <t>珠海市自然资源局（99公益日助力乡村振兴项目）</t>
  </si>
  <si>
    <t>广东省珠海市中级人民法院</t>
  </si>
  <si>
    <t>中共珠海市委政法委员会</t>
  </si>
  <si>
    <t>广东溢多利生物科技有限公司</t>
  </si>
  <si>
    <t>珠海市城市管理和综合执法局</t>
  </si>
  <si>
    <t>珠海市人民政府办公室</t>
  </si>
  <si>
    <t>广东省珠海市人民检察院</t>
  </si>
  <si>
    <t>珠海市质安技术职业培训学校</t>
  </si>
  <si>
    <t>珠海市商务局</t>
  </si>
  <si>
    <t>珠海市审计局 （99公益日助力乡村振兴项目）</t>
  </si>
  <si>
    <t>珠海市住房和城乡建设局</t>
  </si>
  <si>
    <t>广东亿网通科技有限公司</t>
  </si>
  <si>
    <t>珠海金发生物材料有限公司</t>
  </si>
  <si>
    <t>珠海金山办公软件有限公司</t>
  </si>
  <si>
    <t>珠海凯邦电机制造有限公司</t>
  </si>
  <si>
    <t>珠海丽珠试剂股份有限公司</t>
  </si>
  <si>
    <t>珠海市祥博机电科技有限公司</t>
  </si>
  <si>
    <t>珠海云洲智能科技股份有限公司</t>
  </si>
  <si>
    <t>珠海市财政局</t>
  </si>
  <si>
    <t>珠海市强制隔离戒毒所</t>
  </si>
  <si>
    <t>珠海市司法局</t>
  </si>
  <si>
    <t>中共珠海市委办公室</t>
  </si>
  <si>
    <t>珠海市应急管理局</t>
  </si>
  <si>
    <t>珠海市市场监督管理局</t>
  </si>
  <si>
    <t>中共珠海市委组织部</t>
  </si>
  <si>
    <t>珠海市建设工程质量监测站</t>
  </si>
  <si>
    <t>中共珠海市委宣传部</t>
  </si>
  <si>
    <t>珠海市发展和改革局</t>
  </si>
  <si>
    <t>珠海市人民政府国有资产监督管理委员会</t>
  </si>
  <si>
    <t>东信和平科技股份有限公司</t>
  </si>
  <si>
    <t>广东省览众联合知识产权代理有限公司</t>
  </si>
  <si>
    <t>黄智勇</t>
  </si>
  <si>
    <t>深圳正江建筑工程技术有限公司</t>
  </si>
  <si>
    <t>远光软件股份有限公司</t>
  </si>
  <si>
    <t>珠海市斗门大益利实业有限公司</t>
  </si>
  <si>
    <t>珠海市住房公积金管理中心</t>
  </si>
  <si>
    <t>珠海市接待办公室</t>
  </si>
  <si>
    <t>珠海市财政国库支付中心</t>
  </si>
  <si>
    <t>珠海市机关事务管理局</t>
  </si>
  <si>
    <t>珠海市政务服务数据管理局</t>
  </si>
  <si>
    <t>市委政研室（市委改革办）</t>
  </si>
  <si>
    <t>中共珠海市委党校</t>
  </si>
  <si>
    <t>珠海市统计局</t>
  </si>
  <si>
    <t>珠海市公共工程建设中心</t>
  </si>
  <si>
    <t>广东康德莱医疗器械集团有限公司</t>
  </si>
  <si>
    <t>中共珠海市委外事工作委员会办公室</t>
  </si>
  <si>
    <t>珠海高凌信息科技股份有限公司</t>
  </si>
  <si>
    <t>珠海联邦制药股份有限公司</t>
  </si>
  <si>
    <t>珠海市金悦轩海鲜火锅酒家有限公司</t>
  </si>
  <si>
    <t>珠海市新德汇信息技术有限公司</t>
  </si>
  <si>
    <t>珠海市振业混凝土有限公司</t>
  </si>
  <si>
    <t>珠海亿胜生物制药有限公司</t>
  </si>
  <si>
    <t>珠海跃佳医疗器械科技有限公司</t>
  </si>
  <si>
    <t>中共珠海市委台港澳工作办公室</t>
  </si>
  <si>
    <t>中共珠海市委网络安全和信息化委员会办公室</t>
  </si>
  <si>
    <t>珠海市医疗保障局</t>
  </si>
  <si>
    <t>中共珠海市委机要和保密局</t>
  </si>
  <si>
    <t>珠海市不动产登记中心</t>
  </si>
  <si>
    <t>珠海市工业和信息化局</t>
  </si>
  <si>
    <t>中共珠海市委机构编制委员会办公室</t>
  </si>
  <si>
    <t>中共珠海市委军民融合发展委员会办公室</t>
  </si>
  <si>
    <t>珠海市信访局</t>
  </si>
  <si>
    <t>珠海市科技创新局</t>
  </si>
  <si>
    <t>珠海市建设工程造价事务中心</t>
  </si>
  <si>
    <t>珠海市香洲区南屏明唐一品食品配送中心</t>
  </si>
  <si>
    <t>珠海市自然资源局金湾分局</t>
  </si>
  <si>
    <t>广东隆幸食品有限公司</t>
  </si>
  <si>
    <t>中共珠海市直属机关工作委员会</t>
  </si>
  <si>
    <t>珠海市自然资源局斗门分局</t>
  </si>
  <si>
    <t>珠海市腾星餐饮管理有限公司</t>
  </si>
  <si>
    <t>中国农业发展银行珠海市分行</t>
  </si>
  <si>
    <t>广东炳其食品配餐有限公司</t>
  </si>
  <si>
    <t>广东福东饮食管理有限公司</t>
  </si>
  <si>
    <t>广东华俊餐饮集团有限公司</t>
  </si>
  <si>
    <t>广东省珠海市质量技术监督标准与编码所</t>
  </si>
  <si>
    <t>广东有意餐饮管理有限公司</t>
  </si>
  <si>
    <t>广东宇讯智能科技有限公司</t>
  </si>
  <si>
    <t>广东源生餐饮管理服务有限公司</t>
  </si>
  <si>
    <t>广州轩丞建筑工程有限公司</t>
  </si>
  <si>
    <t>国药控股珠海有限公司</t>
  </si>
  <si>
    <t>华润珠海医药有限公司</t>
  </si>
  <si>
    <t>金鸿药业股份有限公司</t>
  </si>
  <si>
    <t>深圳市都市嘉餐饮管理服务有限公司</t>
  </si>
  <si>
    <t>天大药业（珠海）有限公司</t>
  </si>
  <si>
    <t>英吉利制药（珠海西区）有限公司</t>
  </si>
  <si>
    <t>珠海安生凤凰制药有限公司</t>
  </si>
  <si>
    <t>珠海贝索生物技术有限公司</t>
  </si>
  <si>
    <t>珠海昌晟伟业建筑劳务有限公司</t>
  </si>
  <si>
    <t>珠海迪尔生物工程有限公司</t>
  </si>
  <si>
    <t>珠海东森企业管理服务有限公司</t>
  </si>
  <si>
    <t>珠海福彻生物科技有限公司</t>
  </si>
  <si>
    <t>珠海格力电器科技有限公司</t>
  </si>
  <si>
    <t>珠海光恒科技有限公司</t>
  </si>
  <si>
    <t>珠海红景天企业管理服务有限公司</t>
  </si>
  <si>
    <t>珠海慧港信息技术有限公司</t>
  </si>
  <si>
    <t>珠海经济特区粤康医药有限公司</t>
  </si>
  <si>
    <t>珠海靖浩生物科技有限公司</t>
  </si>
  <si>
    <t>珠海康怡企业管理有限公司</t>
  </si>
  <si>
    <t>珠海科域生物工程股份有限公司</t>
  </si>
  <si>
    <t>珠海美利信新材料股份有限公司</t>
  </si>
  <si>
    <t>珠海姗拉娜化妆品有限公司</t>
  </si>
  <si>
    <t>珠海市诚容餐饮管理有限公司</t>
  </si>
  <si>
    <t>珠海市大福星配餐服务有限公司</t>
  </si>
  <si>
    <t>珠海市古春堂凉茶有限公司</t>
  </si>
  <si>
    <t>珠海市和祺顺餐饮管理有限公司</t>
  </si>
  <si>
    <t>珠海市嘉琪精细化工有限公司</t>
  </si>
  <si>
    <t>珠海市科锋劳务工程有限公司</t>
  </si>
  <si>
    <t>珠海市丽拓生物科技有限公司</t>
  </si>
  <si>
    <t>珠海市隆泰餐饮管理有限公司</t>
  </si>
  <si>
    <t>珠海市瑞康乳业有限公司</t>
  </si>
  <si>
    <t>珠海市莘莘食堂管理服务有限公司</t>
  </si>
  <si>
    <t>珠海市司迈科技有限公司</t>
  </si>
  <si>
    <t>珠海市丝域生物科技有限公司</t>
  </si>
  <si>
    <t>珠海市通源食堂管理服务有限公司</t>
  </si>
  <si>
    <t>珠海市万豪餐饮管理有限公司</t>
  </si>
  <si>
    <t>珠海市英都食堂管理服务有限公司</t>
  </si>
  <si>
    <t>珠海市正山饮食管理有限公司</t>
  </si>
  <si>
    <t>珠海市智胜昊客健康产业科技有限公司</t>
  </si>
  <si>
    <t>珠海探宇芯科技有限公司</t>
  </si>
  <si>
    <t>珠海同益制药有限公司</t>
  </si>
  <si>
    <t>珠海同源药业有限公司</t>
  </si>
  <si>
    <t>珠海万通特种工程塑料有限公司工会委员会</t>
  </si>
  <si>
    <t>珠海新姿生物科技有限公司</t>
  </si>
  <si>
    <t>珠海易伙伴科技有限公司</t>
  </si>
  <si>
    <t>珠海英联医药有限公司</t>
  </si>
  <si>
    <t>珠海云迈网络科技有限公司</t>
  </si>
  <si>
    <t>珠海中航艾维检测技术有限公司</t>
  </si>
  <si>
    <t>珠海市招商署</t>
  </si>
  <si>
    <t>珠海市自然资源局香洲分局</t>
  </si>
  <si>
    <t>中共珠海市委党史研究室</t>
  </si>
  <si>
    <t>珠海市食品药品检验所</t>
  </si>
  <si>
    <t>珠海福尼亚医疗设备有限公司</t>
  </si>
  <si>
    <t>中共珠海市委老干部局</t>
  </si>
  <si>
    <t>珠海市财政投资审核中心</t>
  </si>
  <si>
    <t>珠海新明珠酒店餐饮管理有限公司</t>
  </si>
  <si>
    <t>珠海市人民政府驻广州办事处</t>
  </si>
  <si>
    <t>珠海市自然资源局高新分局</t>
  </si>
  <si>
    <t>珠海市老年大学（珠海市离退休干部活动中心）</t>
  </si>
  <si>
    <t>珠海调查队</t>
  </si>
  <si>
    <t>珠海市发展和改革局-市评审中心</t>
  </si>
  <si>
    <t>珠海市自然资源局富山分局</t>
  </si>
  <si>
    <t>珠海市发展和改革局-市储备粮管理中心</t>
  </si>
  <si>
    <t>广东汉丰百盛医药有限公司</t>
  </si>
  <si>
    <t>广东愉康大药房有限公司</t>
  </si>
  <si>
    <t>深圳市丰泽信息服务有限公司</t>
  </si>
  <si>
    <t>珠海创美药业有限公司</t>
  </si>
  <si>
    <t>珠海德标光电科技有限公司</t>
  </si>
  <si>
    <t>珠海海狮龙生物科技有限公司</t>
  </si>
  <si>
    <t>珠海计量协会</t>
  </si>
  <si>
    <t>珠海三修医药有限公司</t>
  </si>
  <si>
    <t>珠海神采生物科技有限公司</t>
  </si>
  <si>
    <t>珠海市标准化协会</t>
  </si>
  <si>
    <t>珠海市大东方饮食管理有限公司</t>
  </si>
  <si>
    <t>珠海市康德农餐饮管理有限公司</t>
  </si>
  <si>
    <t>珠海市条码技术与应用协会</t>
  </si>
  <si>
    <t>珠海市威旗防腐科技股份有限公司</t>
  </si>
  <si>
    <t>珠海市西婷生物科技有限公司</t>
  </si>
  <si>
    <t>珠海市卓伟化妆品有限公司</t>
  </si>
  <si>
    <t>珠海天健德康贸易有限公司</t>
  </si>
  <si>
    <t>珠海天晴航空航天科技有限公司</t>
  </si>
  <si>
    <t>珠海维维大亨乳业有限公司</t>
  </si>
  <si>
    <t>珠海雅富兴源食品工业有限公司</t>
  </si>
  <si>
    <t>珠海亚拓生物科技有限公司</t>
  </si>
  <si>
    <t>珠海亦美生物科技有限公司</t>
  </si>
  <si>
    <t>广东特种设备检测研究院珠海检测院</t>
  </si>
  <si>
    <t>珠海市自然资源与规划技术中心</t>
  </si>
  <si>
    <t>广东珠海淇澳—担杆岛省级自然保护区管理处</t>
  </si>
  <si>
    <t>珠海市城市建设档案馆</t>
  </si>
  <si>
    <t>珠海市瑞信精密科技有限公司</t>
  </si>
  <si>
    <t>珠海市轨道交通局</t>
  </si>
  <si>
    <t>东昌兴盛(珠海)餐饮管理有限公司</t>
  </si>
  <si>
    <t>广东省医药进出口公司珠海公司</t>
  </si>
  <si>
    <t>赛隆药业集团股份有限公司</t>
  </si>
  <si>
    <t>珠海高栏港铁路股份有限公司</t>
  </si>
  <si>
    <t>珠海经济特区芬宝化妆品有限公司</t>
  </si>
  <si>
    <t>珠海市东部太初化妆品有限公司</t>
  </si>
  <si>
    <t>珠海市福顺餐饮管理有限公司</t>
  </si>
  <si>
    <t>珠海市绿色建筑发展中心</t>
  </si>
  <si>
    <t>珠海市民防协会</t>
  </si>
  <si>
    <t>珠海市土地储备发展中心</t>
  </si>
  <si>
    <t>珠海市夏湾益健名厨海鲜城</t>
  </si>
  <si>
    <t>珠海市阳江渔港饮食有限公司</t>
  </si>
  <si>
    <t>珠海市知识产权保护中心</t>
  </si>
  <si>
    <t>珠海市住房和建设信息中心</t>
  </si>
  <si>
    <t>珠海市发展和改革局-市价格认定中心</t>
  </si>
  <si>
    <t>珠海市自然资源局万山分局</t>
  </si>
  <si>
    <t>珠海隆华直升机科技有限公司</t>
  </si>
  <si>
    <t>广东全盛食品科技有限公司</t>
  </si>
  <si>
    <t>煌氏餐饮管理（珠海）有限公司</t>
  </si>
  <si>
    <t>上药控股珠海有限公司</t>
  </si>
  <si>
    <t>珠海安和生化科技有限公司</t>
  </si>
  <si>
    <t>珠海科医美生物科技有限公司</t>
  </si>
  <si>
    <t>珠海世纪康美生物科技有限公司</t>
  </si>
  <si>
    <t>珠海市海信配餐服务有限公司</t>
  </si>
  <si>
    <t>珠海市聚力生物科技有限公司</t>
  </si>
  <si>
    <t>珠海市科技发展促进会</t>
  </si>
  <si>
    <t>珠海市优质安餐饮管理服务有限公司</t>
  </si>
  <si>
    <t>珠海市市政基础设施土地开发管理中心</t>
  </si>
  <si>
    <t>珠海市发展和改革局-市区域和产业发展研究中心</t>
  </si>
  <si>
    <t>珠海市自然资源局保税分局</t>
  </si>
  <si>
    <t>珠海市征地和城市房屋征收服务中心</t>
  </si>
  <si>
    <t>珠海市发展和改革局-市节能中心</t>
  </si>
  <si>
    <t>珠海市自然资源监测中心</t>
  </si>
  <si>
    <t>珠海市住房保障服务中心</t>
  </si>
  <si>
    <t>刘国维</t>
  </si>
  <si>
    <t>珠海蓝井自动华科技有限公司</t>
  </si>
  <si>
    <t>珠海市恒美化妆品制造有限公司</t>
  </si>
  <si>
    <t>珠海市厚生药业有限公司</t>
  </si>
  <si>
    <t>珠海市华喜生物科技有限公司</t>
  </si>
  <si>
    <t>珠海为你而美丽化妆品有限公司</t>
  </si>
  <si>
    <t>珠海伊格生物科技有限公司</t>
  </si>
  <si>
    <t>王世林</t>
  </si>
  <si>
    <t>珠海市食品药品（医疗器械）审评认证中心</t>
  </si>
  <si>
    <t>刘军</t>
  </si>
  <si>
    <t>余财旺</t>
  </si>
  <si>
    <t>合计</t>
  </si>
  <si>
    <t>求和项:捐赠金额(元)</t>
  </si>
  <si>
    <t>汇总</t>
  </si>
  <si>
    <t>珠海市财政局博爱公益队等其他爱心队伍（99公益日助力乡村振兴项目）</t>
  </si>
  <si>
    <t>珠海市审计局助乡村战队（99公益日助力乡村振兴项目）</t>
  </si>
  <si>
    <t>珠海市自然资源局绿美珠海爱心队（99公益日助力乡村振兴项目）</t>
  </si>
  <si>
    <t>总计</t>
  </si>
  <si>
    <r>
      <rPr>
        <sz val="12"/>
        <rFont val="方正书宋_GBK"/>
        <charset val="0"/>
      </rPr>
      <t>附件</t>
    </r>
    <r>
      <rPr>
        <sz val="12"/>
        <rFont val="Arial"/>
        <charset val="0"/>
      </rPr>
      <t>2</t>
    </r>
  </si>
  <si>
    <r>
      <rPr>
        <b/>
        <sz val="12"/>
        <rFont val="宋体"/>
        <charset val="134"/>
      </rPr>
      <t>（珠海市红十字会）</t>
    </r>
    <r>
      <rPr>
        <b/>
        <sz val="12"/>
        <rFont val="Arial"/>
        <charset val="0"/>
      </rPr>
      <t>2023</t>
    </r>
    <r>
      <rPr>
        <b/>
        <sz val="12"/>
        <rFont val="宋体"/>
        <charset val="134"/>
      </rPr>
      <t>年度珠海市</t>
    </r>
    <r>
      <rPr>
        <b/>
        <sz val="12"/>
        <rFont val="Arial"/>
        <charset val="0"/>
      </rPr>
      <t>“</t>
    </r>
    <r>
      <rPr>
        <b/>
        <sz val="12"/>
        <rFont val="宋体"/>
        <charset val="134"/>
      </rPr>
      <t>广东扶贫济困日</t>
    </r>
    <r>
      <rPr>
        <b/>
        <sz val="12"/>
        <rFont val="Arial"/>
        <charset val="0"/>
      </rPr>
      <t>”</t>
    </r>
    <r>
      <rPr>
        <b/>
        <sz val="12"/>
        <rFont val="宋体"/>
        <charset val="134"/>
      </rPr>
      <t>活动接收捐赠统计表</t>
    </r>
  </si>
  <si>
    <t>填报单位（盖章）：</t>
  </si>
  <si>
    <r>
      <rPr>
        <b/>
        <sz val="10"/>
        <rFont val="方正书宋_GBK"/>
        <charset val="0"/>
      </rPr>
      <t>填报时间：</t>
    </r>
    <r>
      <rPr>
        <b/>
        <sz val="10"/>
        <rFont val="Arial"/>
        <charset val="0"/>
      </rPr>
      <t xml:space="preserve"> 2024 </t>
    </r>
    <r>
      <rPr>
        <b/>
        <sz val="10"/>
        <rFont val="方正书宋_GBK"/>
        <charset val="0"/>
      </rPr>
      <t>年</t>
    </r>
    <r>
      <rPr>
        <b/>
        <sz val="10"/>
        <rFont val="Arial"/>
        <charset val="0"/>
      </rPr>
      <t xml:space="preserve">  5 </t>
    </r>
    <r>
      <rPr>
        <b/>
        <sz val="10"/>
        <rFont val="方正书宋_GBK"/>
        <charset val="0"/>
      </rPr>
      <t>月</t>
    </r>
    <r>
      <rPr>
        <b/>
        <sz val="10"/>
        <rFont val="Arial"/>
        <charset val="0"/>
      </rPr>
      <t xml:space="preserve">  31</t>
    </r>
    <r>
      <rPr>
        <b/>
        <sz val="10"/>
        <rFont val="方正书宋_GBK"/>
        <charset val="0"/>
      </rPr>
      <t>日</t>
    </r>
  </si>
  <si>
    <r>
      <rPr>
        <sz val="11"/>
        <color rgb="FFFF0000"/>
        <rFont val="宋体"/>
        <charset val="134"/>
      </rPr>
      <t>珠海市公安局（</t>
    </r>
    <r>
      <rPr>
        <sz val="10"/>
        <color indexed="10"/>
        <rFont val="Arial"/>
        <charset val="0"/>
      </rPr>
      <t>99</t>
    </r>
    <r>
      <rPr>
        <sz val="10"/>
        <color indexed="10"/>
        <rFont val="宋体"/>
        <charset val="134"/>
      </rPr>
      <t>公益日助力乡村振兴项目）</t>
    </r>
  </si>
  <si>
    <r>
      <rPr>
        <sz val="11"/>
        <color rgb="FFFF0000"/>
        <rFont val="宋体"/>
        <charset val="134"/>
      </rPr>
      <t>珠海市交通局</t>
    </r>
    <r>
      <rPr>
        <sz val="10"/>
        <color indexed="10"/>
        <rFont val="宋体"/>
        <charset val="134"/>
      </rPr>
      <t>（</t>
    </r>
    <r>
      <rPr>
        <sz val="10"/>
        <color indexed="10"/>
        <rFont val="Arial"/>
        <charset val="0"/>
      </rPr>
      <t>99</t>
    </r>
    <r>
      <rPr>
        <sz val="10"/>
        <color indexed="10"/>
        <rFont val="宋体"/>
        <charset val="134"/>
      </rPr>
      <t>公益日助力乡村振兴项目）</t>
    </r>
  </si>
  <si>
    <r>
      <rPr>
        <sz val="11"/>
        <color rgb="FFFF0000"/>
        <rFont val="宋体"/>
        <charset val="134"/>
      </rPr>
      <t>珠海市自然资源局</t>
    </r>
    <r>
      <rPr>
        <sz val="10"/>
        <color indexed="10"/>
        <rFont val="宋体"/>
        <charset val="134"/>
      </rPr>
      <t>绿美珠海爱心队（99公益日助力乡村振兴项目）</t>
    </r>
  </si>
  <si>
    <t>99公益日助力乡村振兴项目</t>
  </si>
  <si>
    <t>认捐项目名称</t>
  </si>
  <si>
    <t>认捐项目编号</t>
  </si>
  <si>
    <t>捐赠人</t>
  </si>
  <si>
    <t>受赠人</t>
  </si>
  <si>
    <t>捐赠年度</t>
  </si>
  <si>
    <t>认捐时间</t>
  </si>
  <si>
    <t>资金类型</t>
  </si>
  <si>
    <t>捐赠金额(元)</t>
  </si>
  <si>
    <t>到账金额(元)</t>
  </si>
  <si>
    <t>拨付金额(元)</t>
  </si>
  <si>
    <t>结余金额(元)</t>
  </si>
  <si>
    <t>是否举牌</t>
  </si>
  <si>
    <t>资金状态</t>
  </si>
  <si>
    <t>YDYA23393351</t>
  </si>
  <si>
    <t>珠海市红十字会</t>
  </si>
  <si>
    <t>2023</t>
  </si>
  <si>
    <t>2023-09-05</t>
  </si>
  <si>
    <t>定向</t>
  </si>
  <si>
    <t>0.00</t>
  </si>
  <si>
    <t>6600.00</t>
  </si>
  <si>
    <t>否</t>
  </si>
  <si>
    <t>可用</t>
  </si>
  <si>
    <t>YDYA23391911</t>
  </si>
  <si>
    <t>2024-03-26</t>
  </si>
  <si>
    <t>500000.00</t>
  </si>
  <si>
    <t>关闭</t>
  </si>
  <si>
    <t>YDYA23391779</t>
  </si>
  <si>
    <t>爱心人士</t>
  </si>
  <si>
    <t>2023-12-20</t>
  </si>
  <si>
    <t>3461736.28</t>
  </si>
  <si>
    <t>是</t>
  </si>
  <si>
    <t>YDYA23385509</t>
  </si>
  <si>
    <t>2023-12-15</t>
  </si>
  <si>
    <t>100000.00</t>
  </si>
  <si>
    <t>YDYA23385508</t>
  </si>
  <si>
    <t>150000.00</t>
  </si>
  <si>
    <t>YDYA23385507</t>
  </si>
  <si>
    <t>2023-12-11</t>
  </si>
  <si>
    <t>10000.00</t>
  </si>
  <si>
    <t>YDYA23385506</t>
  </si>
  <si>
    <t>2023-12-07</t>
  </si>
  <si>
    <t>YDYA23385505</t>
  </si>
  <si>
    <t>2023-11-30</t>
  </si>
  <si>
    <t>YDYA23385504</t>
  </si>
  <si>
    <t>2023-11-29</t>
  </si>
  <si>
    <t>20000.00</t>
  </si>
  <si>
    <t>YDYA23385503</t>
  </si>
  <si>
    <t>2023-11-15</t>
  </si>
  <si>
    <t>50000.00</t>
  </si>
  <si>
    <t>YDYA23385502</t>
  </si>
  <si>
    <t>YDYA23385501</t>
  </si>
  <si>
    <t>2023-11-10</t>
  </si>
  <si>
    <t>YDYA23385500</t>
  </si>
  <si>
    <t>30000.00</t>
  </si>
  <si>
    <t>YDYA23385499</t>
  </si>
  <si>
    <t>YDYA23385498</t>
  </si>
  <si>
    <t>2023-11-06</t>
  </si>
  <si>
    <t>55000.00</t>
  </si>
  <si>
    <t>YDYA23385497</t>
  </si>
  <si>
    <t>2023-09-18</t>
  </si>
  <si>
    <t>22800.00</t>
  </si>
  <si>
    <t>YDYA23385496</t>
  </si>
  <si>
    <t>200000.00</t>
  </si>
  <si>
    <t>YDYA23385495</t>
  </si>
  <si>
    <t>6125.00</t>
  </si>
  <si>
    <t>YDYA23385494</t>
  </si>
  <si>
    <t>2023-09-04</t>
  </si>
  <si>
    <t>YDYA23385493</t>
  </si>
  <si>
    <t>2023-08-31</t>
  </si>
  <si>
    <t>YDYA23385492</t>
  </si>
  <si>
    <t>2023-08-25</t>
  </si>
  <si>
    <t>27550.00</t>
  </si>
  <si>
    <t>YDYA23385488</t>
  </si>
  <si>
    <t>2023-08-24</t>
  </si>
  <si>
    <t>59470.00</t>
  </si>
  <si>
    <t>YDYA23385487</t>
  </si>
  <si>
    <t>2023-08-23</t>
  </si>
  <si>
    <t>52550.00</t>
  </si>
  <si>
    <t>YDYA23385486</t>
  </si>
  <si>
    <t>19300.00</t>
  </si>
  <si>
    <t>YDYA23385485</t>
  </si>
  <si>
    <t>2023-08-21</t>
  </si>
  <si>
    <t>7011.10</t>
  </si>
  <si>
    <t>YDYA23385484</t>
  </si>
  <si>
    <t>2023-08-18</t>
  </si>
  <si>
    <t>3000.00</t>
  </si>
  <si>
    <t>YDYA23385483</t>
  </si>
  <si>
    <t>YDYA23385482</t>
  </si>
  <si>
    <t>YDYA23385481</t>
  </si>
  <si>
    <t>2023-08-16</t>
  </si>
  <si>
    <t>YDYA23385480</t>
  </si>
  <si>
    <t>2000.00</t>
  </si>
  <si>
    <t>YDYA23385479</t>
  </si>
  <si>
    <t>2023-08-14</t>
  </si>
  <si>
    <t>YDYA23385478</t>
  </si>
  <si>
    <t>YDYA23385477</t>
  </si>
  <si>
    <t>2023-08-10</t>
  </si>
  <si>
    <t>YDYA23385476</t>
  </si>
  <si>
    <t>2023-07-28</t>
  </si>
  <si>
    <t>7200.00</t>
  </si>
  <si>
    <t>YDYA23385475</t>
  </si>
  <si>
    <t>6100.00</t>
  </si>
  <si>
    <t>YDYA23385474</t>
  </si>
  <si>
    <t>YDYA23385473</t>
  </si>
  <si>
    <t>6666.00</t>
  </si>
  <si>
    <t>YDYA23385472</t>
  </si>
  <si>
    <t>2023-07-21</t>
  </si>
  <si>
    <t>YDYA23385471</t>
  </si>
  <si>
    <t>YDYA23385470</t>
  </si>
  <si>
    <t>YDYA23385469</t>
  </si>
  <si>
    <t>YDYA23385468</t>
  </si>
  <si>
    <t>107350.00</t>
  </si>
  <si>
    <t>YDYA23385467</t>
  </si>
  <si>
    <t>2023-07-20</t>
  </si>
  <si>
    <t>YDYA23385375</t>
  </si>
  <si>
    <t>2023-07-25</t>
  </si>
  <si>
    <t>30800.00</t>
  </si>
  <si>
    <t>YDYA23385374</t>
  </si>
  <si>
    <t>YDYA23385373</t>
  </si>
  <si>
    <t>17800.00</t>
  </si>
  <si>
    <t>YDYA23385372</t>
  </si>
  <si>
    <t>YDYA23385371</t>
  </si>
  <si>
    <t>17735.00</t>
  </si>
  <si>
    <t>YDYA23385370</t>
  </si>
  <si>
    <t>5000.00</t>
  </si>
  <si>
    <t>YDYA23385369</t>
  </si>
  <si>
    <t>2023-07-22</t>
  </si>
  <si>
    <t>YDYA23385368</t>
  </si>
  <si>
    <t>YDYA23385367</t>
  </si>
  <si>
    <t>80000.00</t>
  </si>
  <si>
    <t>YDYA23385366</t>
  </si>
  <si>
    <t>2023-07-11</t>
  </si>
  <si>
    <t>YDYA23385334</t>
  </si>
  <si>
    <t>YDYA23385333</t>
  </si>
  <si>
    <t>YDYA23385332</t>
  </si>
  <si>
    <t>YDYA23385331</t>
  </si>
  <si>
    <t>YDYA23385330</t>
  </si>
  <si>
    <t>34000.00</t>
  </si>
  <si>
    <t>YDYA23385329</t>
  </si>
  <si>
    <t>2023-07-19</t>
  </si>
  <si>
    <t>25200.00</t>
  </si>
  <si>
    <t>YDYA23385328</t>
  </si>
  <si>
    <t>39976.00</t>
  </si>
  <si>
    <t>2974.00</t>
  </si>
  <si>
    <t>YDYA23385327</t>
  </si>
  <si>
    <t>YDYA23385326</t>
  </si>
  <si>
    <t>3500.00</t>
  </si>
  <si>
    <t>YDYA23385325</t>
  </si>
  <si>
    <t>2023-07-18</t>
  </si>
  <si>
    <t>600000.00</t>
  </si>
  <si>
    <t>YDYA23385324</t>
  </si>
  <si>
    <t>YDYA23385323</t>
  </si>
  <si>
    <t>2023-07-17</t>
  </si>
  <si>
    <t>YDYA23385322</t>
  </si>
  <si>
    <t>YDYA23385321</t>
  </si>
  <si>
    <t>YDYA23385320</t>
  </si>
  <si>
    <t>YDYA23385319</t>
  </si>
  <si>
    <t>YDYA23385318</t>
  </si>
  <si>
    <t>YDYA23385317</t>
  </si>
  <si>
    <t>19000.00</t>
  </si>
  <si>
    <t>YDYA23385316</t>
  </si>
  <si>
    <t>11800.00</t>
  </si>
  <si>
    <t>YDYA23385315</t>
  </si>
  <si>
    <t>YDYA23385314</t>
  </si>
  <si>
    <t>74060.00</t>
  </si>
  <si>
    <t>YDYA23385313</t>
  </si>
  <si>
    <t>2023-07-15</t>
  </si>
  <si>
    <t>1000.00</t>
  </si>
  <si>
    <t>YDYA23385312</t>
  </si>
  <si>
    <t>2500.00</t>
  </si>
  <si>
    <t>YDYA23385311</t>
  </si>
  <si>
    <t>YDYA23385310</t>
  </si>
  <si>
    <t>2023-07-14</t>
  </si>
  <si>
    <t>YDYA23385309</t>
  </si>
  <si>
    <t>YDYA23385308</t>
  </si>
  <si>
    <t>YDYA23385307</t>
  </si>
  <si>
    <t>YDYA23385306</t>
  </si>
  <si>
    <t>YDYA23385305</t>
  </si>
  <si>
    <t>YDYA23385304</t>
  </si>
  <si>
    <t>YDYA23385303</t>
  </si>
  <si>
    <t>YDYA23385302</t>
  </si>
  <si>
    <t>21400.00</t>
  </si>
  <si>
    <t>YDYA23385301</t>
  </si>
  <si>
    <t>2023-07-13</t>
  </si>
  <si>
    <t>1415.00</t>
  </si>
  <si>
    <t>YDYA23385300</t>
  </si>
  <si>
    <t>40010.00</t>
  </si>
  <si>
    <t>YDYA23385299</t>
  </si>
  <si>
    <t>YDYA23385298</t>
  </si>
  <si>
    <t>YDYA23385297</t>
  </si>
  <si>
    <t>YDYA23385296</t>
  </si>
  <si>
    <t>2023-07-03</t>
  </si>
  <si>
    <t>12200.00</t>
  </si>
  <si>
    <t>YDYA23385295</t>
  </si>
  <si>
    <t>YDYA23385293</t>
  </si>
  <si>
    <t>YDYA23385292</t>
  </si>
  <si>
    <t>YDYA23385291</t>
  </si>
  <si>
    <t>2023-07-12</t>
  </si>
  <si>
    <t>YDYA23385290</t>
  </si>
  <si>
    <t>YDYA23385289</t>
  </si>
  <si>
    <t>41800.00</t>
  </si>
  <si>
    <t>YDYA23385288</t>
  </si>
  <si>
    <t>YDYA23385287</t>
  </si>
  <si>
    <t>YDYA23385286</t>
  </si>
  <si>
    <t>18050.00</t>
  </si>
  <si>
    <t>YDYA23385285</t>
  </si>
  <si>
    <t>YDYA23385284</t>
  </si>
  <si>
    <t>YDYA23385283</t>
  </si>
  <si>
    <t>4100.00</t>
  </si>
  <si>
    <t>YDYA23385282</t>
  </si>
  <si>
    <t>58000.00</t>
  </si>
  <si>
    <t>YDYA23385281</t>
  </si>
  <si>
    <t>850.00</t>
  </si>
  <si>
    <t>YDYA23385280</t>
  </si>
  <si>
    <t>YDYA23385279</t>
  </si>
  <si>
    <t>YDYA23385278</t>
  </si>
  <si>
    <t>2023-07-10</t>
  </si>
  <si>
    <t>YDYA23385277</t>
  </si>
  <si>
    <t>12925.00</t>
  </si>
  <si>
    <t>7075.00</t>
  </si>
  <si>
    <t>YDYA23385276</t>
  </si>
  <si>
    <t>YDYA23385275</t>
  </si>
  <si>
    <t>YDYA23385274</t>
  </si>
  <si>
    <t>YDYA23385273</t>
  </si>
  <si>
    <t>YDYA23385272</t>
  </si>
  <si>
    <t>YDYA23385271</t>
  </si>
  <si>
    <t>YDYA23385270</t>
  </si>
  <si>
    <t>25532.00</t>
  </si>
  <si>
    <t>YDYA23385269</t>
  </si>
  <si>
    <t>YDYA23385268</t>
  </si>
  <si>
    <t>YDYA23385267</t>
  </si>
  <si>
    <t>YDYA23385266</t>
  </si>
  <si>
    <t>8000.00</t>
  </si>
  <si>
    <t>YDYA23385265</t>
  </si>
  <si>
    <t>YDYA23385264</t>
  </si>
  <si>
    <t>YDYA23385263</t>
  </si>
  <si>
    <t>YDYA23385262</t>
  </si>
  <si>
    <t>YDYA23385261</t>
  </si>
  <si>
    <t>YDYA23385260</t>
  </si>
  <si>
    <t>YDYA23385259</t>
  </si>
  <si>
    <t>200.00</t>
  </si>
  <si>
    <t>YDYA23385258</t>
  </si>
  <si>
    <t>44400.00</t>
  </si>
  <si>
    <t>500.00</t>
  </si>
  <si>
    <t>YDYA23385257</t>
  </si>
  <si>
    <t>10800.00</t>
  </si>
  <si>
    <t>YDYA23385256</t>
  </si>
  <si>
    <t>YDYA23385255</t>
  </si>
  <si>
    <t>YDYA23385254</t>
  </si>
  <si>
    <t>2023-07-07</t>
  </si>
  <si>
    <t>YDYA23385253</t>
  </si>
  <si>
    <t>YDYA23385252</t>
  </si>
  <si>
    <t>YDYA23385251</t>
  </si>
  <si>
    <t>39000.00</t>
  </si>
  <si>
    <t>YDYA23385250</t>
  </si>
  <si>
    <t>800.00</t>
  </si>
  <si>
    <t>YDYA23385249</t>
  </si>
  <si>
    <t>YDYA23385248</t>
  </si>
  <si>
    <t>YDYA23385247</t>
  </si>
  <si>
    <t>9200.00</t>
  </si>
  <si>
    <t>YDYA23385246</t>
  </si>
  <si>
    <t>106400.00</t>
  </si>
  <si>
    <t>YDYA23385245</t>
  </si>
  <si>
    <t>2023-07-05</t>
  </si>
  <si>
    <t>17700.00</t>
  </si>
  <si>
    <t>YDYA23385244</t>
  </si>
  <si>
    <t>YDYA23385243</t>
  </si>
  <si>
    <t>27000.00</t>
  </si>
  <si>
    <t>YDYA23385242</t>
  </si>
  <si>
    <t>2023-07-06</t>
  </si>
  <si>
    <t>YDYA23385241</t>
  </si>
  <si>
    <t>4840.00</t>
  </si>
  <si>
    <t>YDYA23385240</t>
  </si>
  <si>
    <t>YDYA23385239</t>
  </si>
  <si>
    <t>9400.00</t>
  </si>
  <si>
    <t>YDYA23385238</t>
  </si>
  <si>
    <t>YDYA23385237</t>
  </si>
  <si>
    <t>YDYA23385236</t>
  </si>
  <si>
    <t>2023-06-29</t>
  </si>
  <si>
    <t>YDYA23385235</t>
  </si>
  <si>
    <t>YDYA23385234</t>
  </si>
  <si>
    <t>YDYA23385233</t>
  </si>
  <si>
    <t>YDYA23385232</t>
  </si>
  <si>
    <t>11425.00</t>
  </si>
  <si>
    <t>YDYA23385231</t>
  </si>
  <si>
    <t>YDYA23385230</t>
  </si>
  <si>
    <t>非定向</t>
  </si>
  <si>
    <t>10200.00</t>
  </si>
  <si>
    <t>YDYA23385229</t>
  </si>
  <si>
    <t>YDYA23385228</t>
  </si>
  <si>
    <t>YDYA23385227</t>
  </si>
  <si>
    <t>YDYA23385226</t>
  </si>
  <si>
    <t>YDYA23385225</t>
  </si>
  <si>
    <t>YDYA23385224</t>
  </si>
  <si>
    <t>16950.00</t>
  </si>
  <si>
    <t>YDYA23385223</t>
  </si>
  <si>
    <t>YDYA23385222</t>
  </si>
  <si>
    <t>YDYA23385221</t>
  </si>
  <si>
    <t>3200.00</t>
  </si>
  <si>
    <t>YDYA23385220</t>
  </si>
  <si>
    <t>33036.00</t>
  </si>
  <si>
    <t>YDYA23385219</t>
  </si>
  <si>
    <t>2023-07-04</t>
  </si>
  <si>
    <t>YDYA23385218</t>
  </si>
  <si>
    <t>17400.00</t>
  </si>
  <si>
    <t>YDYA23385217</t>
  </si>
  <si>
    <t>39600.00</t>
  </si>
  <si>
    <t>YDYA23385216</t>
  </si>
  <si>
    <t>2024-07-04</t>
  </si>
  <si>
    <t>YDYA23385215</t>
  </si>
  <si>
    <t>国家统计局珠海调查队</t>
  </si>
  <si>
    <t>5500.00</t>
  </si>
  <si>
    <t>YDYA23385214</t>
  </si>
  <si>
    <t>YDYA23385213</t>
  </si>
  <si>
    <t>2550.00</t>
  </si>
  <si>
    <t>YDYA23385212</t>
  </si>
  <si>
    <t>YDYA23385211</t>
  </si>
  <si>
    <t>YDYA23385210</t>
  </si>
  <si>
    <t>YDYA23385209</t>
  </si>
  <si>
    <t>YDYA23385208</t>
  </si>
  <si>
    <t>202516.00</t>
  </si>
  <si>
    <t>YDYA23385207</t>
  </si>
  <si>
    <t>8800.00</t>
  </si>
  <si>
    <t>YDYA23385206</t>
  </si>
  <si>
    <t>7810.00</t>
  </si>
  <si>
    <t>YDYA23385205</t>
  </si>
  <si>
    <t>8385.00</t>
  </si>
  <si>
    <t>YDYA23385204</t>
  </si>
  <si>
    <t>45100.00</t>
  </si>
  <si>
    <t>YDYA23385203</t>
  </si>
  <si>
    <t>50800.00</t>
  </si>
  <si>
    <t>YDYA23385202</t>
  </si>
  <si>
    <t>YDYA23385201</t>
  </si>
  <si>
    <t>12500.00</t>
  </si>
  <si>
    <t>76500.00</t>
  </si>
  <si>
    <t>YDYA23385200</t>
  </si>
  <si>
    <t>22100.00</t>
  </si>
  <si>
    <t>YDYA23385199</t>
  </si>
  <si>
    <t>31100.00</t>
  </si>
  <si>
    <t>YDYA23385198</t>
  </si>
  <si>
    <t>1350.00</t>
  </si>
  <si>
    <t>YDYA23385197</t>
  </si>
  <si>
    <t>YDYA23385196</t>
  </si>
  <si>
    <t>2023-07-01</t>
  </si>
  <si>
    <t>YDYA23385195</t>
  </si>
  <si>
    <t>2023-06-30</t>
  </si>
  <si>
    <t>YDYA23385194</t>
  </si>
  <si>
    <t>25099.00</t>
  </si>
  <si>
    <t>YDYA23385193</t>
  </si>
  <si>
    <t>14000.00</t>
  </si>
  <si>
    <t>YDYA23385192</t>
  </si>
  <si>
    <t>YDYA23385191</t>
  </si>
  <si>
    <t>YDYA23385190</t>
  </si>
  <si>
    <t>YDYA23385189</t>
  </si>
  <si>
    <t>YDYA23385188</t>
  </si>
  <si>
    <t>5300.00</t>
  </si>
  <si>
    <t>YDYA23385187</t>
  </si>
  <si>
    <t>32000.00</t>
  </si>
  <si>
    <t>YDYA23385186</t>
  </si>
  <si>
    <t>YDYA23385185</t>
  </si>
  <si>
    <t>YDYA23385184</t>
  </si>
  <si>
    <t>YDYA23385183</t>
  </si>
  <si>
    <t>YDYA23385182</t>
  </si>
  <si>
    <t>26900.00</t>
  </si>
  <si>
    <t>YDYA23385181</t>
  </si>
  <si>
    <t>YDYA23385180</t>
  </si>
  <si>
    <t>21500.00</t>
  </si>
  <si>
    <t>YDYA23385179</t>
  </si>
  <si>
    <t>YDYA23385178</t>
  </si>
  <si>
    <t>1400.00</t>
  </si>
  <si>
    <t>YDYA23385177</t>
  </si>
  <si>
    <t>YDYA23385176</t>
  </si>
  <si>
    <t>YDYA23385175</t>
  </si>
  <si>
    <t>1800.00</t>
  </si>
  <si>
    <t>YDYA23385174</t>
  </si>
  <si>
    <t>YDYA23385173</t>
  </si>
  <si>
    <t>2600.00</t>
  </si>
  <si>
    <t>YDYA23385172</t>
  </si>
  <si>
    <t>1900.00</t>
  </si>
  <si>
    <t>YDYA23385171</t>
  </si>
  <si>
    <t>YDYA23385170</t>
  </si>
  <si>
    <t>25100.00</t>
  </si>
  <si>
    <t>YDYA23385169</t>
  </si>
  <si>
    <t>5200.00</t>
  </si>
  <si>
    <t>YDYA23385168</t>
  </si>
  <si>
    <t>YDYA23385167</t>
  </si>
  <si>
    <t>YDYA23385166</t>
  </si>
  <si>
    <t>6800.00</t>
  </si>
  <si>
    <t>YDYA23385165</t>
  </si>
  <si>
    <t>YDYA23385164</t>
  </si>
  <si>
    <t>YDYA23385163</t>
  </si>
  <si>
    <t>6300.00</t>
  </si>
  <si>
    <t>YDYA23385162</t>
  </si>
  <si>
    <t>2023-06-28</t>
  </si>
  <si>
    <t>15200.00</t>
  </si>
  <si>
    <t>YDYA23385161</t>
  </si>
  <si>
    <t>YDYA23385160</t>
  </si>
  <si>
    <t>4400.00</t>
  </si>
  <si>
    <t>YDYA23385159</t>
  </si>
  <si>
    <t>YDYA23385158</t>
  </si>
  <si>
    <t>2800.00</t>
  </si>
  <si>
    <t>YDYA23385157</t>
  </si>
  <si>
    <t>1150.00</t>
  </si>
  <si>
    <t>YDYA23385156</t>
  </si>
  <si>
    <t>2023-06-27</t>
  </si>
  <si>
    <t>YDYA23385155</t>
  </si>
  <si>
    <t>12388.88</t>
  </si>
  <si>
    <t>YDYA23385154</t>
  </si>
  <si>
    <t>YDYA23385153</t>
  </si>
  <si>
    <t>21350.00</t>
  </si>
  <si>
    <t>YDYA23385152</t>
  </si>
  <si>
    <t>2023-06-26</t>
  </si>
  <si>
    <t>YDYA23385151</t>
  </si>
  <si>
    <t>100.00</t>
  </si>
  <si>
    <t>YDYA23385150</t>
  </si>
  <si>
    <t>YDYA23385149</t>
  </si>
  <si>
    <t>2023-06-19</t>
  </si>
  <si>
    <t>YDYA23385148</t>
  </si>
  <si>
    <t>2023-06-09</t>
  </si>
  <si>
    <t>YDYA23385147</t>
  </si>
  <si>
    <t>2023-04-21</t>
  </si>
  <si>
    <t>YDYA23385146</t>
  </si>
  <si>
    <t>YDYA23385145</t>
  </si>
  <si>
    <t>2023-04-10</t>
  </si>
  <si>
    <t>60000.00</t>
  </si>
  <si>
    <t>YDYA23385144</t>
  </si>
  <si>
    <t>2023-01-06</t>
  </si>
  <si>
    <t>30600.00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</si>
</sst>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3" formatCode="_ * #,##0.00_ ;_ * \-#,##0.00_ ;_ * &quot;-&quot;??_ ;_ @_ "/>
    <numFmt numFmtId="176" formatCode="_(* #,##0_);_(* \(#,##0\);_(* &quot;-&quot;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43">
    <font>
      <sz val="10"/>
      <name val="Arial"/>
      <charset val="0"/>
    </font>
    <font>
      <sz val="12"/>
      <name val="方正书宋_GBK"/>
      <charset val="0"/>
    </font>
    <font>
      <b/>
      <sz val="12"/>
      <name val="宋体"/>
      <charset val="134"/>
    </font>
    <font>
      <b/>
      <sz val="12"/>
      <name val="Arial"/>
      <charset val="0"/>
    </font>
    <font>
      <b/>
      <sz val="11"/>
      <name val="宋体"/>
      <charset val="134"/>
    </font>
    <font>
      <b/>
      <sz val="10"/>
      <name val="方正书宋_GBK"/>
      <charset val="0"/>
    </font>
    <font>
      <sz val="12"/>
      <name val="CESI仿宋-GB2312"/>
      <charset val="0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Arial"/>
      <charset val="0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Arial"/>
      <charset val="0"/>
    </font>
    <font>
      <b/>
      <sz val="10"/>
      <name val="Arial"/>
      <charset val="0"/>
    </font>
    <font>
      <sz val="10"/>
      <color indexed="10"/>
      <name val="Arial"/>
      <charset val="0"/>
    </font>
    <font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2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0" borderId="14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1" borderId="15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2" borderId="1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2" borderId="15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2" fillId="33" borderId="0" applyNumberFormat="0" applyBorder="0" applyAlignment="0" applyProtection="0">
      <alignment vertical="center"/>
    </xf>
    <xf numFmtId="0" fontId="8" fillId="14" borderId="12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7" fillId="0" borderId="1" xfId="0" applyNumberFormat="1" applyFont="1" applyFill="1" applyBorder="1" applyAlignment="1">
      <alignment vertical="center"/>
    </xf>
    <xf numFmtId="43" fontId="8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left" vertical="center" shrinkToFit="1"/>
    </xf>
    <xf numFmtId="43" fontId="9" fillId="0" borderId="1" xfId="0" applyNumberFormat="1" applyFont="1" applyFill="1" applyBorder="1" applyAlignment="1">
      <alignment horizontal="left" vertical="center" wrapText="1"/>
    </xf>
    <xf numFmtId="43" fontId="10" fillId="0" borderId="1" xfId="0" applyNumberFormat="1" applyFont="1" applyFill="1" applyBorder="1" applyAlignment="1">
      <alignment vertical="center" wrapText="1"/>
    </xf>
    <xf numFmtId="43" fontId="11" fillId="0" borderId="1" xfId="0" applyNumberFormat="1" applyFont="1" applyFill="1" applyBorder="1" applyAlignment="1">
      <alignment horizontal="left" vertical="center" wrapText="1"/>
    </xf>
    <xf numFmtId="43" fontId="11" fillId="0" borderId="1" xfId="0" applyNumberFormat="1" applyFont="1" applyFill="1" applyBorder="1" applyAlignment="1">
      <alignment vertical="center" wrapText="1"/>
    </xf>
    <xf numFmtId="43" fontId="8" fillId="0" borderId="1" xfId="0" applyNumberFormat="1" applyFont="1" applyFill="1" applyBorder="1" applyAlignment="1">
      <alignment horizontal="right" shrinkToFit="1"/>
    </xf>
    <xf numFmtId="43" fontId="11" fillId="0" borderId="1" xfId="0" applyNumberFormat="1" applyFont="1" applyFill="1" applyBorder="1" applyAlignment="1">
      <alignment horizontal="left" vertical="center"/>
    </xf>
    <xf numFmtId="43" fontId="12" fillId="0" borderId="1" xfId="0" applyNumberFormat="1" applyFont="1" applyFill="1" applyBorder="1" applyAlignment="1">
      <alignment vertical="center" wrapText="1"/>
    </xf>
    <xf numFmtId="43" fontId="11" fillId="0" borderId="1" xfId="0" applyNumberFormat="1" applyFont="1" applyFill="1" applyBorder="1" applyAlignment="1">
      <alignment horizontal="right" vertical="center"/>
    </xf>
    <xf numFmtId="43" fontId="13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 shrinkToFit="1"/>
    </xf>
    <xf numFmtId="43" fontId="10" fillId="0" borderId="1" xfId="0" applyNumberFormat="1" applyFont="1" applyFill="1" applyBorder="1" applyAlignment="1">
      <alignment horizontal="left" vertical="center" wrapText="1"/>
    </xf>
    <xf numFmtId="43" fontId="15" fillId="0" borderId="1" xfId="0" applyNumberFormat="1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43" fontId="16" fillId="2" borderId="1" xfId="0" applyNumberFormat="1" applyFont="1" applyFill="1" applyBorder="1" applyAlignment="1">
      <alignment vertical="center" wrapText="1"/>
    </xf>
    <xf numFmtId="43" fontId="17" fillId="2" borderId="1" xfId="0" applyNumberFormat="1" applyFont="1" applyFill="1" applyBorder="1" applyAlignment="1">
      <alignment horizontal="right" vertical="center" shrinkToFit="1"/>
    </xf>
    <xf numFmtId="43" fontId="16" fillId="0" borderId="1" xfId="0" applyNumberFormat="1" applyFont="1" applyFill="1" applyBorder="1" applyAlignment="1">
      <alignment vertical="center" wrapText="1"/>
    </xf>
    <xf numFmtId="43" fontId="17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43" fontId="16" fillId="0" borderId="0" xfId="0" applyNumberFormat="1" applyFont="1" applyFill="1" applyAlignment="1">
      <alignment vertical="center" wrapText="1"/>
    </xf>
    <xf numFmtId="43" fontId="17" fillId="0" borderId="0" xfId="0" applyNumberFormat="1" applyFont="1" applyFill="1" applyAlignment="1">
      <alignment horizontal="right" vertical="center" shrinkToFit="1"/>
    </xf>
    <xf numFmtId="43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43" fontId="0" fillId="2" borderId="0" xfId="0" applyNumberForma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3" fontId="21" fillId="0" borderId="1" xfId="0" applyNumberFormat="1" applyFont="1" applyFill="1" applyBorder="1" applyAlignment="1">
      <alignment horizontal="left" vertical="center" shrinkToFit="1"/>
    </xf>
    <xf numFmtId="7" fontId="21" fillId="0" borderId="1" xfId="0" applyNumberFormat="1" applyFont="1" applyFill="1" applyBorder="1" applyAlignment="1">
      <alignment horizontal="right" vertical="center" shrinkToFit="1"/>
    </xf>
    <xf numFmtId="43" fontId="21" fillId="0" borderId="1" xfId="0" applyNumberFormat="1" applyFont="1" applyFill="1" applyBorder="1" applyAlignment="1">
      <alignment vertical="center" wrapText="1"/>
    </xf>
    <xf numFmtId="7" fontId="21" fillId="0" borderId="1" xfId="0" applyNumberFormat="1" applyFont="1" applyFill="1" applyBorder="1" applyAlignment="1">
      <alignment horizontal="right" shrinkToFit="1"/>
    </xf>
    <xf numFmtId="43" fontId="21" fillId="0" borderId="1" xfId="0" applyNumberFormat="1" applyFont="1" applyFill="1" applyBorder="1" applyAlignment="1">
      <alignment vertical="center"/>
    </xf>
    <xf numFmtId="43" fontId="21" fillId="0" borderId="1" xfId="0" applyNumberFormat="1" applyFont="1" applyFill="1" applyBorder="1" applyAlignment="1">
      <alignment horizontal="left" vertical="center" wrapText="1"/>
    </xf>
    <xf numFmtId="43" fontId="21" fillId="0" borderId="1" xfId="0" applyNumberFormat="1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7" fontId="19" fillId="0" borderId="1" xfId="0" applyNumberFormat="1" applyFont="1" applyFill="1" applyBorder="1" applyAlignment="1">
      <alignment horizontal="right" vertical="center" shrinkToFi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257</xdr:row>
      <xdr:rowOff>0</xdr:rowOff>
    </xdr:from>
    <xdr:to>
      <xdr:col>2</xdr:col>
      <xdr:colOff>2302510</xdr:colOff>
      <xdr:row>271</xdr:row>
      <xdr:rowOff>11430</xdr:rowOff>
    </xdr:to>
    <xdr:pic>
      <xdr:nvPicPr>
        <xdr:cNvPr id="256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290" y="51518820"/>
          <a:ext cx="7374255" cy="227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102235</xdr:colOff>
      <xdr:row>256</xdr:row>
      <xdr:rowOff>30480</xdr:rowOff>
    </xdr:from>
    <xdr:to>
      <xdr:col>12</xdr:col>
      <xdr:colOff>678815</xdr:colOff>
      <xdr:row>274</xdr:row>
      <xdr:rowOff>102870</xdr:rowOff>
    </xdr:to>
    <xdr:pic>
      <xdr:nvPicPr>
        <xdr:cNvPr id="25634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235" y="51387375"/>
          <a:ext cx="14951075" cy="2987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4" minRefreshableVersion="1" refreshedDate="45442.4875810185" refreshedBy="15992" recordCount="246">
  <cacheSource type="worksheet">
    <worksheetSource ref="A4:C250" sheet="原稿"/>
  </cacheSource>
  <cacheFields count="3">
    <cacheField name="序号" numFmtId="0">
      <sharedItems containsSemiMixedTypes="0" containsString="0" containsNumber="1" containsInteger="1" minValue="0" maxValue="248" count="246">
        <n v="1"/>
        <n v="2"/>
        <n v="3"/>
        <n v="4"/>
        <n v="5"/>
        <n v="6"/>
        <n v="7"/>
        <n v="8"/>
        <n v="9"/>
        <n v="10"/>
        <n v="11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</sharedItems>
    </cacheField>
    <cacheField name="捐赠单位／个人名称" numFmtId="0">
      <sharedItems count="236">
        <s v="中共珠海市委政法委员会"/>
        <s v="广东溢多利生物科技有限公司"/>
        <s v="珠海市测绘院"/>
        <s v="珠海市规划设计研究院"/>
        <s v="珠海华润银行股份有限公司"/>
        <s v="丽珠医药集团股份有限公司"/>
        <s v="珠海易伙伴科技有限公司"/>
        <s v="余财旺"/>
        <s v="珠海跃佳医疗器械科技有限公司"/>
        <s v="珠海市公共工程建设中心"/>
        <s v="珠海市聚力生物科技有限公司"/>
        <s v="广东亿网通科技有限公司"/>
        <s v="珠海市住房保障服务中心"/>
        <s v="珠海市住房和建设信息中心"/>
        <s v="珠海市和祺顺餐饮管理有限公司"/>
        <s v="珠海市自然资源与规划技术中心"/>
        <s v="珠海市科技发展促进会"/>
        <s v="珠海市信访局"/>
        <s v="珠海市香洲区南屏明唐一品食品配送中心"/>
        <s v="珠海市食品药品（医疗器械）审评认证中心"/>
        <s v="珠海市土地储备发展中心"/>
        <s v="珠海市知识产权保护中心"/>
        <s v="珠海云洲智能科技股份有限公司"/>
        <s v="珠海市发展和改革局-市储备粮管理中心"/>
        <s v="珠海市政务服务数据管理局"/>
        <s v="珠海科域生物工程股份有限公司"/>
        <s v="珠海市市政基础设施土地开发管理中心"/>
        <s v="深圳市丰泽信息服务有限公司"/>
        <s v="珠海市建设工程造价事务中心"/>
        <s v="珠海市发展和改革局-市价格认定中心"/>
        <s v="珠海市发展和改革局-市区域和产业发展研究中心"/>
        <s v="珠海市自然资源局保税分局"/>
        <s v="珠海市万豪餐饮管理有限公司"/>
        <s v="珠海云迈网络科技有限公司"/>
        <s v="珠海市发展和改革局-市节能中心"/>
        <s v="珠海市发展和改革局-市评审中心"/>
        <s v="珠海市统计局"/>
        <s v="珠海市阳江渔港饮食有限公司"/>
        <s v="珠海市财政国库支付中心"/>
        <s v="珠海市发展和改革局"/>
        <s v="珠海市斗门大益利实业有限公司"/>
        <s v="黄智勇"/>
        <s v="珠海市城市建设档案馆"/>
        <s v="中共珠海市委宣传部"/>
        <s v="珠海市自然资源局富山分局"/>
        <s v="广东康德莱医疗器械集团有限公司"/>
        <s v="珠海德标光电科技有限公司"/>
        <s v="珠海市民防协会"/>
        <s v="珠海天健德康贸易有限公司"/>
        <s v="珠海市科技创新局"/>
        <s v="广东全盛食品科技有限公司"/>
        <s v="珠海市东部太初化妆品有限公司"/>
        <s v="珠海市夏湾益健名厨海鲜城"/>
        <s v="珠海市自然资源监测中心"/>
        <s v="珠海市人民政府国有资产监督管理委员会"/>
        <s v="中共珠海市委党校"/>
        <s v="珠海市人民代表大会常务委员会办公室"/>
        <s v="珠海亚拓生物科技有限公司"/>
        <s v="珠海市住房和城乡建设局"/>
        <s v="珠海市财政局"/>
        <s v="珠海市自然资源局香洲分局"/>
        <s v="广东省珠海市质量计量监督检测所"/>
        <s v="珠海市食品药品检验所"/>
        <s v="珠海市人力资源和社会保障局"/>
        <s v="珠海东森企业管理服务有限公司"/>
        <s v="珠海康怡企业管理有限公司"/>
        <s v="珠海三修医药有限公司"/>
        <s v="珠海探宇芯科技有限公司"/>
        <s v="珠海市自然资源局万山分局"/>
        <s v="珠海市卓伟化妆品有限公司"/>
        <s v="珠海调查队"/>
        <s v="珠海福彻生物科技有限公司"/>
        <s v="珠海市市场监督管理局"/>
        <s v="中共珠海市委机构编制委员会办公室"/>
        <s v="广东福东饮食管理有限公司"/>
        <s v="珠海市建设工程质量监测站"/>
        <s v="珠海市轨道交通局"/>
        <s v="珠海安生凤凰制药有限公司"/>
        <s v="珠海市绿色建筑发展中心"/>
        <s v="中共珠海市委军民融合发展委员会办公室"/>
        <s v="广东愉康大药房有限公司"/>
        <s v="珠海英联医药有限公司"/>
        <s v="中共珠海市直属机关工作委员会"/>
        <s v="珠海雅富兴源食品工业有限公司"/>
        <s v="珠海美利信新材料股份有限公司"/>
        <s v="中国农业发展银行珠海市分行"/>
        <s v="珠海新姿生物科技有限公司"/>
        <s v="珠海市自然资源局斗门分局"/>
        <s v="珠海市华喜生物科技有限公司"/>
        <s v="广东省览众联合知识产权代理有限公司"/>
        <s v="珠海市大福星配餐服务有限公司"/>
        <s v="珠海市大东方饮食管理有限公司"/>
        <s v="珠海姗拉娜化妆品有限公司"/>
        <s v="珠海市招商署"/>
        <s v="珠海市厚生药业有限公司"/>
        <s v="广东特种设备检测研究院珠海检测院"/>
        <s v="珠海市瑞康乳业有限公司"/>
        <s v="珠海市接待办公室"/>
        <s v="珠海创美药业有限公司"/>
        <s v="珠海市工业和信息化局"/>
        <s v="中国共产党珠海市纪律检查委员会"/>
        <s v="中共珠海市委党史研究室"/>
        <s v="珠海市嘉琪精细化工有限公司"/>
        <s v="珠海市恒美化妆品制造有限公司"/>
        <s v="王世林"/>
        <s v="广东华俊餐饮集团有限公司"/>
        <s v="珠海市司迈科技有限公司"/>
        <s v="珠海市莘莘食堂管理服务有限公司"/>
        <s v="广东炳其食品配餐有限公司"/>
        <s v="珠海市丽拓生物科技有限公司"/>
        <s v="中共珠海市委组织部"/>
        <s v="珠海市腾星餐饮管理有限公司"/>
        <s v="珠海市强制隔离戒毒所"/>
        <s v="刘军"/>
        <s v="刘国维"/>
        <s v="珠海市康德农餐饮管理有限公司"/>
        <s v="珠海市隆泰餐饮管理有限公司"/>
        <s v="珠海为你而美丽化妆品有限公司"/>
        <s v="珠海市福顺餐饮管理有限公司"/>
        <s v="广东源生餐饮管理服务有限公司"/>
        <s v="珠海福尼亚医疗设备有限公司"/>
        <s v="珠海靖浩生物科技有限公司"/>
        <s v="珠海安和生化科技有限公司"/>
        <s v="珠海伊格生物科技有限公司"/>
        <s v="珠海市机关事务管理局"/>
        <s v="珠海贝索生物技术有限公司"/>
        <s v="珠海市优质安餐饮管理服务有限公司"/>
        <s v="珠海高凌信息科技股份有限公司"/>
        <s v="金鸿药业股份有限公司"/>
        <s v="珠海市西婷生物科技有限公司"/>
        <s v="珠海亿胜生物制药有限公司"/>
        <s v="赛隆药业集团股份有限公司"/>
        <s v="珠海市通源食堂管理服务有限公司"/>
        <s v="珠海丽珠试剂股份有限公司"/>
        <s v="广东省珠海市人民检察院"/>
        <s v="广东珠海淇澳—担杆岛省级自然保护区管理处"/>
        <s v="珠海市诚容餐饮管理有限公司"/>
        <s v="珠海世纪康美生物科技有限公司"/>
        <s v="珠海市医疗保障局"/>
        <s v="珠海市智胜昊客健康产业科技有限公司"/>
        <s v="珠海经济特区芬宝化妆品有限公司"/>
        <s v="中共珠海市委办公室"/>
        <s v="珠海光恒科技有限公司"/>
        <s v="珠海市正山饮食管理有限公司"/>
        <s v="珠海润都制药股份有限公司"/>
        <s v="珠海神采生物科技有限公司"/>
        <s v="英吉利制药（珠海西区）有限公司"/>
        <s v="珠海市自然资源局金湾分局"/>
        <s v="珠海市海信配餐服务有限公司"/>
        <s v="珠海迪尔生物工程有限公司"/>
        <s v="珠海科医美生物科技有限公司"/>
        <s v="珠海市应急管理局"/>
        <s v="珠海市征地和城市房屋征收服务中心"/>
        <s v="珠海经济特区粤康医药有限公司"/>
        <s v="广东汉丰百盛医药有限公司"/>
        <s v="珠海市古春堂凉茶有限公司"/>
        <s v="珠海市英都食堂管理服务有限公司"/>
        <s v="珠海凯邦电机制造有限公司"/>
        <s v="珠海市丝域生物科技有限公司"/>
        <s v="珠海市金悦轩海鲜火锅酒家有限公司"/>
        <s v="深圳市都市嘉餐饮管理服务有限公司"/>
        <s v="广东有意餐饮管理有限公司"/>
        <s v="珠海隆华直升机科技有限公司"/>
        <s v="珠海蓝井自动华科技有限公司"/>
        <s v="广东省珠海市中级人民法院"/>
        <s v="东昌兴盛(珠海)餐饮管理有限公司"/>
        <s v="广东隆幸食品有限公司"/>
        <s v="中共珠海市委网络安全和信息化委员会办公室"/>
        <s v="珠海慧港信息技术有限公司"/>
        <s v="珠海亦美生物科技有限公司"/>
        <s v="珠海天晴航空航天科技有限公司"/>
        <s v="珠海中航艾维检测技术有限公司"/>
        <s v="广东宇讯智能科技有限公司"/>
        <s v="珠海维维大亨乳业有限公司"/>
        <s v="珠海市威旗防腐科技股份有限公司"/>
        <s v="荣杰建筑工程有限公司"/>
        <s v="珠海市瑞信精密科技有限公司"/>
        <s v="珠海万通特种工程塑料有限公司工会委员会"/>
        <s v="珠海市司法局"/>
        <s v="珠海市人民政府办公室"/>
        <s v="珠海冠宇电池股份有限公司"/>
        <s v="珠海金山办公软件有限公司"/>
        <s v="珠海海狮龙生物科技有限公司"/>
        <s v="珠海联邦制药股份有限公司"/>
        <s v="广东省特种设备检测研究院珠海检测院"/>
        <s v="珠海市标准化协会"/>
        <s v="珠海市条码技术与应用协会"/>
        <s v="珠海计量协会"/>
        <s v="珠海市不动产登记中心"/>
        <s v="珠海同益制药有限公司"/>
        <s v="中共珠海市委机要和保密局"/>
        <s v="珠海同源药业有限公司"/>
        <s v="珠海市生态环境局"/>
        <s v="珠海格力电器科技有限公司"/>
        <s v="上药控股珠海有限公司"/>
        <s v="东信和平科技股份有限公司"/>
        <s v="珠海市新德汇信息技术有限公司"/>
        <s v="珠海新明珠酒店餐饮管理有限公司"/>
        <s v="珠海市祥博机电科技有限公司"/>
        <s v="珠海市老年大学（珠海市离退休干部活动中心）"/>
        <s v="中共珠海市委老干部局"/>
        <s v="广东省珠海市质量技术监督标准与编码所"/>
        <s v="国药控股珠海有限公司"/>
        <s v="广东宝莱特医用科技股份有限公司"/>
        <s v="煌氏餐饮管理（珠海）有限公司"/>
        <s v="珠海红景天企业管理服务有限公司"/>
        <s v="远光软件股份有限公司"/>
        <s v="广东省医药进出口公司珠海公司"/>
        <s v="珠海高栏港铁路股份有限公司"/>
        <s v="珠海市财政投资审核中心"/>
        <s v="中共珠海市委台港澳工作办公室"/>
        <s v="珠海市商务局"/>
        <s v="珠海市城市管理和综合执法局"/>
        <s v="珠海市住房公积金管理中心"/>
        <s v="汤臣倍健股份有限公司"/>
        <s v="天大药业（珠海）有限公司"/>
        <s v="珠海市自然资源局高新分局"/>
        <s v="珠海市建安集团有限公司"/>
        <s v="市委政研室（市委改革办）"/>
        <s v="珠海市质安技术职业培训学校"/>
        <s v="珠海市科锋劳务工程有限公司"/>
        <s v="深圳正江建筑工程技术有限公司"/>
        <s v="珠海昌晟伟业建筑劳务有限公司"/>
        <s v="珠海市振业混凝土有限公司"/>
        <s v="珠海金发生物材料有限公司"/>
        <s v="中共珠海市委外事工作委员会办公室"/>
        <s v="广州轩丞建筑工程有限公司"/>
        <s v="珠海市建筑工程有限公司"/>
        <s v="华润珠海医药有限公司"/>
        <s v="中建三局集团（珠海）有限公司"/>
        <s v="珠海市公安局（99公益日助力乡村振兴项目）"/>
        <s v="珠海市交通局（99公益日助力乡村振兴项目）"/>
        <s v="珠海市自然资源局绿美珠海爱心队（99公益日助力乡村振兴项目）"/>
        <s v="珠海市审计局助乡村战队（99公益日助力乡村振兴项目）"/>
        <s v="珠海市财政局博爱公益队等其他爱心队伍（99公益日助力乡村振兴项目）"/>
        <s v="健帆生物科技集团股份有限公司"/>
      </sharedItems>
    </cacheField>
    <cacheField name="捐赠金额(元)" numFmtId="0">
      <sharedItems containsSemiMixedTypes="0" containsString="0" containsNumber="1" minValue="0" maxValue="2794613.37" count="106">
        <n v="30600"/>
        <n v="60000"/>
        <n v="100000"/>
        <n v="200000"/>
        <n v="10000"/>
        <n v="100"/>
        <n v="20000"/>
        <n v="21350"/>
        <n v="2000"/>
        <n v="50000"/>
        <n v="1150"/>
        <n v="2800"/>
        <n v="4400"/>
        <n v="15200"/>
        <n v="12388.88"/>
        <n v="800"/>
        <n v="3000"/>
        <n v="5200"/>
        <n v="25100"/>
        <n v="1900"/>
        <n v="5000"/>
        <n v="6300"/>
        <n v="6800"/>
        <n v="2600"/>
        <n v="1800"/>
        <n v="1400"/>
        <n v="5500"/>
        <n v="21500"/>
        <n v="26900"/>
        <n v="32000"/>
        <n v="30000"/>
        <n v="4100"/>
        <n v="5300"/>
        <n v="14000"/>
        <n v="25099"/>
        <n v="1350"/>
        <n v="31100"/>
        <n v="22100"/>
        <n v="89000"/>
        <n v="50800"/>
        <n v="45100"/>
        <n v="8385"/>
        <n v="7810"/>
        <n v="8800"/>
        <n v="202516"/>
        <n v="2550"/>
        <n v="39600"/>
        <n v="17400"/>
        <n v="33036"/>
        <n v="3200"/>
        <n v="16950"/>
        <n v="11800"/>
        <n v="10200"/>
        <n v="11425"/>
        <n v="1000"/>
        <n v="9400"/>
        <n v="4840"/>
        <n v="27000"/>
        <n v="17700"/>
        <n v="106400"/>
        <n v="9200"/>
        <n v="39000"/>
        <n v="10800"/>
        <n v="44900"/>
        <n v="200"/>
        <n v="8000"/>
        <n v="25532"/>
        <n v="850"/>
        <n v="58000"/>
        <n v="18050"/>
        <n v="41800"/>
        <n v="12200"/>
        <n v="40010"/>
        <n v="1415"/>
        <n v="21400"/>
        <n v="2500"/>
        <n v="74060"/>
        <n v="19000"/>
        <n v="600000"/>
        <n v="3500"/>
        <n v="42950"/>
        <n v="25200"/>
        <n v="34000"/>
        <n v="80000"/>
        <n v="17735"/>
        <n v="17800"/>
        <n v="30800"/>
        <n v="107350"/>
        <n v="6666"/>
        <n v="6100"/>
        <n v="7200"/>
        <n v="7011.1"/>
        <n v="19300"/>
        <n v="52550"/>
        <n v="59470"/>
        <n v="27550"/>
        <n v="6125"/>
        <n v="22800"/>
        <n v="55000"/>
        <n v="150000"/>
        <n v="2794613.37"/>
        <n v="261046.89"/>
        <n v="77648.53"/>
        <n v="51084.26"/>
        <n v="277343.23"/>
        <n v="5000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6">
  <r>
    <x v="0"/>
    <x v="0"/>
    <x v="0"/>
  </r>
  <r>
    <x v="1"/>
    <x v="1"/>
    <x v="1"/>
  </r>
  <r>
    <x v="2"/>
    <x v="2"/>
    <x v="2"/>
  </r>
  <r>
    <x v="3"/>
    <x v="3"/>
    <x v="2"/>
  </r>
  <r>
    <x v="4"/>
    <x v="4"/>
    <x v="2"/>
  </r>
  <r>
    <x v="5"/>
    <x v="5"/>
    <x v="3"/>
  </r>
  <r>
    <x v="6"/>
    <x v="6"/>
    <x v="4"/>
  </r>
  <r>
    <x v="7"/>
    <x v="7"/>
    <x v="5"/>
  </r>
  <r>
    <x v="8"/>
    <x v="8"/>
    <x v="6"/>
  </r>
  <r>
    <x v="9"/>
    <x v="9"/>
    <x v="7"/>
  </r>
  <r>
    <x v="10"/>
    <x v="10"/>
    <x v="8"/>
  </r>
  <r>
    <x v="11"/>
    <x v="11"/>
    <x v="9"/>
  </r>
  <r>
    <x v="12"/>
    <x v="12"/>
    <x v="10"/>
  </r>
  <r>
    <x v="13"/>
    <x v="13"/>
    <x v="11"/>
  </r>
  <r>
    <x v="14"/>
    <x v="14"/>
    <x v="4"/>
  </r>
  <r>
    <x v="15"/>
    <x v="15"/>
    <x v="12"/>
  </r>
  <r>
    <x v="16"/>
    <x v="16"/>
    <x v="8"/>
  </r>
  <r>
    <x v="17"/>
    <x v="17"/>
    <x v="13"/>
  </r>
  <r>
    <x v="18"/>
    <x v="18"/>
    <x v="14"/>
  </r>
  <r>
    <x v="19"/>
    <x v="19"/>
    <x v="15"/>
  </r>
  <r>
    <x v="20"/>
    <x v="20"/>
    <x v="16"/>
  </r>
  <r>
    <x v="21"/>
    <x v="21"/>
    <x v="16"/>
  </r>
  <r>
    <x v="22"/>
    <x v="22"/>
    <x v="9"/>
  </r>
  <r>
    <x v="23"/>
    <x v="23"/>
    <x v="17"/>
  </r>
  <r>
    <x v="24"/>
    <x v="24"/>
    <x v="18"/>
  </r>
  <r>
    <x v="25"/>
    <x v="25"/>
    <x v="4"/>
  </r>
  <r>
    <x v="26"/>
    <x v="26"/>
    <x v="19"/>
  </r>
  <r>
    <x v="27"/>
    <x v="27"/>
    <x v="20"/>
  </r>
  <r>
    <x v="28"/>
    <x v="28"/>
    <x v="21"/>
  </r>
  <r>
    <x v="29"/>
    <x v="28"/>
    <x v="22"/>
  </r>
  <r>
    <x v="30"/>
    <x v="29"/>
    <x v="23"/>
  </r>
  <r>
    <x v="31"/>
    <x v="30"/>
    <x v="24"/>
  </r>
  <r>
    <x v="32"/>
    <x v="31"/>
    <x v="24"/>
  </r>
  <r>
    <x v="33"/>
    <x v="32"/>
    <x v="4"/>
  </r>
  <r>
    <x v="34"/>
    <x v="33"/>
    <x v="4"/>
  </r>
  <r>
    <x v="35"/>
    <x v="34"/>
    <x v="25"/>
  </r>
  <r>
    <x v="36"/>
    <x v="35"/>
    <x v="26"/>
  </r>
  <r>
    <x v="37"/>
    <x v="36"/>
    <x v="27"/>
  </r>
  <r>
    <x v="38"/>
    <x v="37"/>
    <x v="16"/>
  </r>
  <r>
    <x v="39"/>
    <x v="38"/>
    <x v="28"/>
  </r>
  <r>
    <x v="40"/>
    <x v="39"/>
    <x v="29"/>
  </r>
  <r>
    <x v="41"/>
    <x v="40"/>
    <x v="30"/>
  </r>
  <r>
    <x v="42"/>
    <x v="41"/>
    <x v="30"/>
  </r>
  <r>
    <x v="43"/>
    <x v="42"/>
    <x v="31"/>
  </r>
  <r>
    <x v="44"/>
    <x v="43"/>
    <x v="29"/>
  </r>
  <r>
    <x v="45"/>
    <x v="44"/>
    <x v="32"/>
  </r>
  <r>
    <x v="46"/>
    <x v="45"/>
    <x v="6"/>
  </r>
  <r>
    <x v="47"/>
    <x v="46"/>
    <x v="20"/>
  </r>
  <r>
    <x v="48"/>
    <x v="47"/>
    <x v="16"/>
  </r>
  <r>
    <x v="49"/>
    <x v="48"/>
    <x v="20"/>
  </r>
  <r>
    <x v="50"/>
    <x v="49"/>
    <x v="33"/>
  </r>
  <r>
    <x v="51"/>
    <x v="2"/>
    <x v="34"/>
  </r>
  <r>
    <x v="52"/>
    <x v="50"/>
    <x v="8"/>
  </r>
  <r>
    <x v="53"/>
    <x v="51"/>
    <x v="16"/>
  </r>
  <r>
    <x v="54"/>
    <x v="52"/>
    <x v="16"/>
  </r>
  <r>
    <x v="55"/>
    <x v="53"/>
    <x v="35"/>
  </r>
  <r>
    <x v="56"/>
    <x v="54"/>
    <x v="36"/>
  </r>
  <r>
    <x v="57"/>
    <x v="55"/>
    <x v="37"/>
  </r>
  <r>
    <x v="58"/>
    <x v="56"/>
    <x v="38"/>
  </r>
  <r>
    <x v="59"/>
    <x v="57"/>
    <x v="20"/>
  </r>
  <r>
    <x v="60"/>
    <x v="58"/>
    <x v="39"/>
  </r>
  <r>
    <x v="61"/>
    <x v="59"/>
    <x v="40"/>
  </r>
  <r>
    <x v="62"/>
    <x v="60"/>
    <x v="41"/>
  </r>
  <r>
    <x v="63"/>
    <x v="61"/>
    <x v="42"/>
  </r>
  <r>
    <x v="64"/>
    <x v="62"/>
    <x v="43"/>
  </r>
  <r>
    <x v="65"/>
    <x v="63"/>
    <x v="44"/>
  </r>
  <r>
    <x v="66"/>
    <x v="64"/>
    <x v="4"/>
  </r>
  <r>
    <x v="67"/>
    <x v="65"/>
    <x v="4"/>
  </r>
  <r>
    <x v="68"/>
    <x v="66"/>
    <x v="20"/>
  </r>
  <r>
    <x v="69"/>
    <x v="67"/>
    <x v="4"/>
  </r>
  <r>
    <x v="70"/>
    <x v="68"/>
    <x v="45"/>
  </r>
  <r>
    <x v="71"/>
    <x v="69"/>
    <x v="20"/>
  </r>
  <r>
    <x v="72"/>
    <x v="70"/>
    <x v="26"/>
  </r>
  <r>
    <x v="73"/>
    <x v="71"/>
    <x v="4"/>
  </r>
  <r>
    <x v="74"/>
    <x v="72"/>
    <x v="46"/>
  </r>
  <r>
    <x v="75"/>
    <x v="73"/>
    <x v="47"/>
  </r>
  <r>
    <x v="76"/>
    <x v="74"/>
    <x v="4"/>
  </r>
  <r>
    <x v="77"/>
    <x v="75"/>
    <x v="48"/>
  </r>
  <r>
    <x v="78"/>
    <x v="76"/>
    <x v="49"/>
  </r>
  <r>
    <x v="79"/>
    <x v="77"/>
    <x v="4"/>
  </r>
  <r>
    <x v="80"/>
    <x v="78"/>
    <x v="16"/>
  </r>
  <r>
    <x v="81"/>
    <x v="79"/>
    <x v="50"/>
  </r>
  <r>
    <x v="82"/>
    <x v="80"/>
    <x v="20"/>
  </r>
  <r>
    <x v="83"/>
    <x v="81"/>
    <x v="4"/>
  </r>
  <r>
    <x v="84"/>
    <x v="82"/>
    <x v="51"/>
  </r>
  <r>
    <x v="85"/>
    <x v="83"/>
    <x v="20"/>
  </r>
  <r>
    <x v="86"/>
    <x v="84"/>
    <x v="4"/>
  </r>
  <r>
    <x v="87"/>
    <x v="85"/>
    <x v="52"/>
  </r>
  <r>
    <x v="88"/>
    <x v="86"/>
    <x v="4"/>
  </r>
  <r>
    <x v="89"/>
    <x v="87"/>
    <x v="53"/>
  </r>
  <r>
    <x v="90"/>
    <x v="88"/>
    <x v="54"/>
  </r>
  <r>
    <x v="91"/>
    <x v="89"/>
    <x v="30"/>
  </r>
  <r>
    <x v="92"/>
    <x v="90"/>
    <x v="4"/>
  </r>
  <r>
    <x v="93"/>
    <x v="91"/>
    <x v="20"/>
  </r>
  <r>
    <x v="94"/>
    <x v="92"/>
    <x v="4"/>
  </r>
  <r>
    <x v="95"/>
    <x v="93"/>
    <x v="55"/>
  </r>
  <r>
    <x v="96"/>
    <x v="94"/>
    <x v="54"/>
  </r>
  <r>
    <x v="97"/>
    <x v="95"/>
    <x v="56"/>
  </r>
  <r>
    <x v="98"/>
    <x v="96"/>
    <x v="4"/>
  </r>
  <r>
    <x v="99"/>
    <x v="97"/>
    <x v="57"/>
  </r>
  <r>
    <x v="100"/>
    <x v="98"/>
    <x v="20"/>
  </r>
  <r>
    <x v="101"/>
    <x v="99"/>
    <x v="58"/>
  </r>
  <r>
    <x v="102"/>
    <x v="100"/>
    <x v="59"/>
  </r>
  <r>
    <x v="103"/>
    <x v="101"/>
    <x v="60"/>
  </r>
  <r>
    <x v="104"/>
    <x v="102"/>
    <x v="4"/>
  </r>
  <r>
    <x v="105"/>
    <x v="103"/>
    <x v="54"/>
  </r>
  <r>
    <x v="106"/>
    <x v="104"/>
    <x v="15"/>
  </r>
  <r>
    <x v="107"/>
    <x v="105"/>
    <x v="4"/>
  </r>
  <r>
    <x v="108"/>
    <x v="106"/>
    <x v="4"/>
  </r>
  <r>
    <x v="109"/>
    <x v="107"/>
    <x v="4"/>
  </r>
  <r>
    <x v="110"/>
    <x v="108"/>
    <x v="4"/>
  </r>
  <r>
    <x v="111"/>
    <x v="109"/>
    <x v="4"/>
  </r>
  <r>
    <x v="112"/>
    <x v="110"/>
    <x v="61"/>
  </r>
  <r>
    <x v="113"/>
    <x v="111"/>
    <x v="62"/>
  </r>
  <r>
    <x v="114"/>
    <x v="112"/>
    <x v="63"/>
  </r>
  <r>
    <x v="115"/>
    <x v="113"/>
    <x v="64"/>
  </r>
  <r>
    <x v="116"/>
    <x v="114"/>
    <x v="54"/>
  </r>
  <r>
    <x v="117"/>
    <x v="115"/>
    <x v="20"/>
  </r>
  <r>
    <x v="118"/>
    <x v="116"/>
    <x v="4"/>
  </r>
  <r>
    <x v="119"/>
    <x v="117"/>
    <x v="54"/>
  </r>
  <r>
    <x v="120"/>
    <x v="118"/>
    <x v="16"/>
  </r>
  <r>
    <x v="121"/>
    <x v="119"/>
    <x v="4"/>
  </r>
  <r>
    <x v="122"/>
    <x v="120"/>
    <x v="65"/>
  </r>
  <r>
    <x v="123"/>
    <x v="121"/>
    <x v="4"/>
  </r>
  <r>
    <x v="124"/>
    <x v="122"/>
    <x v="8"/>
  </r>
  <r>
    <x v="125"/>
    <x v="123"/>
    <x v="54"/>
  </r>
  <r>
    <x v="126"/>
    <x v="124"/>
    <x v="66"/>
  </r>
  <r>
    <x v="127"/>
    <x v="125"/>
    <x v="4"/>
  </r>
  <r>
    <x v="128"/>
    <x v="126"/>
    <x v="8"/>
  </r>
  <r>
    <x v="129"/>
    <x v="127"/>
    <x v="4"/>
  </r>
  <r>
    <x v="130"/>
    <x v="128"/>
    <x v="4"/>
  </r>
  <r>
    <x v="131"/>
    <x v="127"/>
    <x v="4"/>
  </r>
  <r>
    <x v="132"/>
    <x v="129"/>
    <x v="20"/>
  </r>
  <r>
    <x v="133"/>
    <x v="130"/>
    <x v="6"/>
  </r>
  <r>
    <x v="134"/>
    <x v="131"/>
    <x v="16"/>
  </r>
  <r>
    <x v="135"/>
    <x v="132"/>
    <x v="4"/>
  </r>
  <r>
    <x v="136"/>
    <x v="133"/>
    <x v="9"/>
  </r>
  <r>
    <x v="137"/>
    <x v="60"/>
    <x v="67"/>
  </r>
  <r>
    <x v="138"/>
    <x v="134"/>
    <x v="68"/>
  </r>
  <r>
    <x v="139"/>
    <x v="135"/>
    <x v="31"/>
  </r>
  <r>
    <x v="140"/>
    <x v="136"/>
    <x v="4"/>
  </r>
  <r>
    <x v="141"/>
    <x v="137"/>
    <x v="8"/>
  </r>
  <r>
    <x v="142"/>
    <x v="138"/>
    <x v="69"/>
  </r>
  <r>
    <x v="143"/>
    <x v="139"/>
    <x v="4"/>
  </r>
  <r>
    <x v="144"/>
    <x v="140"/>
    <x v="16"/>
  </r>
  <r>
    <x v="145"/>
    <x v="141"/>
    <x v="70"/>
  </r>
  <r>
    <x v="146"/>
    <x v="142"/>
    <x v="4"/>
  </r>
  <r>
    <x v="147"/>
    <x v="143"/>
    <x v="4"/>
  </r>
  <r>
    <x v="148"/>
    <x v="144"/>
    <x v="2"/>
  </r>
  <r>
    <x v="149"/>
    <x v="145"/>
    <x v="20"/>
  </r>
  <r>
    <x v="150"/>
    <x v="146"/>
    <x v="4"/>
  </r>
  <r>
    <x v="151"/>
    <x v="147"/>
    <x v="71"/>
  </r>
  <r>
    <x v="152"/>
    <x v="148"/>
    <x v="8"/>
  </r>
  <r>
    <x v="153"/>
    <x v="149"/>
    <x v="4"/>
  </r>
  <r>
    <x v="154"/>
    <x v="150"/>
    <x v="8"/>
  </r>
  <r>
    <x v="155"/>
    <x v="151"/>
    <x v="72"/>
  </r>
  <r>
    <x v="156"/>
    <x v="152"/>
    <x v="73"/>
  </r>
  <r>
    <x v="157"/>
    <x v="3"/>
    <x v="74"/>
  </r>
  <r>
    <x v="158"/>
    <x v="153"/>
    <x v="4"/>
  </r>
  <r>
    <x v="159"/>
    <x v="154"/>
    <x v="20"/>
  </r>
  <r>
    <x v="160"/>
    <x v="155"/>
    <x v="4"/>
  </r>
  <r>
    <x v="161"/>
    <x v="156"/>
    <x v="4"/>
  </r>
  <r>
    <x v="162"/>
    <x v="157"/>
    <x v="9"/>
  </r>
  <r>
    <x v="163"/>
    <x v="158"/>
    <x v="4"/>
  </r>
  <r>
    <x v="164"/>
    <x v="159"/>
    <x v="6"/>
  </r>
  <r>
    <x v="165"/>
    <x v="160"/>
    <x v="4"/>
  </r>
  <r>
    <x v="166"/>
    <x v="161"/>
    <x v="4"/>
  </r>
  <r>
    <x v="167"/>
    <x v="162"/>
    <x v="75"/>
  </r>
  <r>
    <x v="168"/>
    <x v="163"/>
    <x v="54"/>
  </r>
  <r>
    <x v="169"/>
    <x v="164"/>
    <x v="76"/>
  </r>
  <r>
    <x v="170"/>
    <x v="165"/>
    <x v="16"/>
  </r>
  <r>
    <x v="171"/>
    <x v="166"/>
    <x v="51"/>
  </r>
  <r>
    <x v="172"/>
    <x v="167"/>
    <x v="77"/>
  </r>
  <r>
    <x v="173"/>
    <x v="168"/>
    <x v="4"/>
  </r>
  <r>
    <x v="174"/>
    <x v="169"/>
    <x v="20"/>
  </r>
  <r>
    <x v="175"/>
    <x v="170"/>
    <x v="20"/>
  </r>
  <r>
    <x v="176"/>
    <x v="171"/>
    <x v="4"/>
  </r>
  <r>
    <x v="177"/>
    <x v="172"/>
    <x v="4"/>
  </r>
  <r>
    <x v="178"/>
    <x v="173"/>
    <x v="20"/>
  </r>
  <r>
    <x v="179"/>
    <x v="174"/>
    <x v="20"/>
  </r>
  <r>
    <x v="180"/>
    <x v="175"/>
    <x v="78"/>
  </r>
  <r>
    <x v="181"/>
    <x v="176"/>
    <x v="79"/>
  </r>
  <r>
    <x v="182"/>
    <x v="177"/>
    <x v="4"/>
  </r>
  <r>
    <x v="183"/>
    <x v="178"/>
    <x v="80"/>
  </r>
  <r>
    <x v="184"/>
    <x v="179"/>
    <x v="81"/>
  </r>
  <r>
    <x v="185"/>
    <x v="179"/>
    <x v="82"/>
  </r>
  <r>
    <x v="186"/>
    <x v="180"/>
    <x v="2"/>
  </r>
  <r>
    <x v="187"/>
    <x v="181"/>
    <x v="9"/>
  </r>
  <r>
    <x v="188"/>
    <x v="182"/>
    <x v="20"/>
  </r>
  <r>
    <x v="189"/>
    <x v="61"/>
    <x v="83"/>
  </r>
  <r>
    <x v="190"/>
    <x v="183"/>
    <x v="6"/>
  </r>
  <r>
    <x v="191"/>
    <x v="184"/>
    <x v="83"/>
  </r>
  <r>
    <x v="192"/>
    <x v="185"/>
    <x v="20"/>
  </r>
  <r>
    <x v="193"/>
    <x v="186"/>
    <x v="20"/>
  </r>
  <r>
    <x v="194"/>
    <x v="187"/>
    <x v="20"/>
  </r>
  <r>
    <x v="195"/>
    <x v="188"/>
    <x v="84"/>
  </r>
  <r>
    <x v="196"/>
    <x v="189"/>
    <x v="4"/>
  </r>
  <r>
    <x v="197"/>
    <x v="190"/>
    <x v="85"/>
  </r>
  <r>
    <x v="198"/>
    <x v="191"/>
    <x v="4"/>
  </r>
  <r>
    <x v="199"/>
    <x v="0"/>
    <x v="86"/>
  </r>
  <r>
    <x v="200"/>
    <x v="5"/>
    <x v="2"/>
  </r>
  <r>
    <x v="201"/>
    <x v="192"/>
    <x v="87"/>
  </r>
  <r>
    <x v="202"/>
    <x v="193"/>
    <x v="4"/>
  </r>
  <r>
    <x v="203"/>
    <x v="194"/>
    <x v="8"/>
  </r>
  <r>
    <x v="204"/>
    <x v="195"/>
    <x v="30"/>
  </r>
  <r>
    <x v="205"/>
    <x v="196"/>
    <x v="6"/>
  </r>
  <r>
    <x v="206"/>
    <x v="197"/>
    <x v="88"/>
  </r>
  <r>
    <x v="207"/>
    <x v="198"/>
    <x v="9"/>
  </r>
  <r>
    <x v="208"/>
    <x v="199"/>
    <x v="89"/>
  </r>
  <r>
    <x v="209"/>
    <x v="200"/>
    <x v="90"/>
  </r>
  <r>
    <x v="210"/>
    <x v="201"/>
    <x v="4"/>
  </r>
  <r>
    <x v="211"/>
    <x v="202"/>
    <x v="4"/>
  </r>
  <r>
    <x v="212"/>
    <x v="203"/>
    <x v="2"/>
  </r>
  <r>
    <x v="213"/>
    <x v="204"/>
    <x v="8"/>
  </r>
  <r>
    <x v="214"/>
    <x v="205"/>
    <x v="4"/>
  </r>
  <r>
    <x v="215"/>
    <x v="206"/>
    <x v="30"/>
  </r>
  <r>
    <x v="216"/>
    <x v="207"/>
    <x v="16"/>
  </r>
  <r>
    <x v="217"/>
    <x v="208"/>
    <x v="16"/>
  </r>
  <r>
    <x v="218"/>
    <x v="209"/>
    <x v="91"/>
  </r>
  <r>
    <x v="219"/>
    <x v="210"/>
    <x v="92"/>
  </r>
  <r>
    <x v="220"/>
    <x v="211"/>
    <x v="93"/>
  </r>
  <r>
    <x v="221"/>
    <x v="212"/>
    <x v="94"/>
  </r>
  <r>
    <x v="222"/>
    <x v="213"/>
    <x v="95"/>
  </r>
  <r>
    <x v="223"/>
    <x v="214"/>
    <x v="2"/>
  </r>
  <r>
    <x v="224"/>
    <x v="215"/>
    <x v="4"/>
  </r>
  <r>
    <x v="225"/>
    <x v="216"/>
    <x v="96"/>
  </r>
  <r>
    <x v="226"/>
    <x v="217"/>
    <x v="3"/>
  </r>
  <r>
    <x v="227"/>
    <x v="218"/>
    <x v="97"/>
  </r>
  <r>
    <x v="228"/>
    <x v="219"/>
    <x v="98"/>
  </r>
  <r>
    <x v="229"/>
    <x v="220"/>
    <x v="4"/>
  </r>
  <r>
    <x v="230"/>
    <x v="221"/>
    <x v="30"/>
  </r>
  <r>
    <x v="231"/>
    <x v="222"/>
    <x v="4"/>
  </r>
  <r>
    <x v="232"/>
    <x v="223"/>
    <x v="6"/>
  </r>
  <r>
    <x v="233"/>
    <x v="224"/>
    <x v="9"/>
  </r>
  <r>
    <x v="234"/>
    <x v="225"/>
    <x v="6"/>
  </r>
  <r>
    <x v="235"/>
    <x v="226"/>
    <x v="4"/>
  </r>
  <r>
    <x v="236"/>
    <x v="227"/>
    <x v="2"/>
  </r>
  <r>
    <x v="237"/>
    <x v="228"/>
    <x v="4"/>
  </r>
  <r>
    <x v="238"/>
    <x v="229"/>
    <x v="99"/>
  </r>
  <r>
    <x v="239"/>
    <x v="2"/>
    <x v="2"/>
  </r>
  <r>
    <x v="240"/>
    <x v="230"/>
    <x v="100"/>
  </r>
  <r>
    <x v="241"/>
    <x v="231"/>
    <x v="101"/>
  </r>
  <r>
    <x v="242"/>
    <x v="232"/>
    <x v="102"/>
  </r>
  <r>
    <x v="243"/>
    <x v="233"/>
    <x v="103"/>
  </r>
  <r>
    <x v="244"/>
    <x v="234"/>
    <x v="104"/>
  </r>
  <r>
    <x v="245"/>
    <x v="235"/>
    <x v="1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1" multipleFieldFilters="0">
  <location ref="A3:B241" firstHeaderRow="2" firstDataRow="2" firstDataCol="1"/>
  <pivotFields count="3">
    <pivotField compact="0" outline="0" subtotalTop="0" showAll="0" includeNewItemsInFilter="1">
      <items count="2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t="default"/>
      </items>
    </pivotField>
    <pivotField axis="axisRow" compact="0" outline="0" subtotalTop="0" showAll="0" includeNewItemsInFilter="1">
      <items count="237">
        <item x="165"/>
        <item x="195"/>
        <item x="203"/>
        <item x="108"/>
        <item x="74"/>
        <item x="154"/>
        <item x="105"/>
        <item x="45"/>
        <item x="166"/>
        <item x="50"/>
        <item x="89"/>
        <item x="184"/>
        <item x="207"/>
        <item x="134"/>
        <item x="61"/>
        <item x="201"/>
        <item x="164"/>
        <item x="95"/>
        <item x="11"/>
        <item x="1"/>
        <item x="161"/>
        <item x="80"/>
        <item x="172"/>
        <item x="119"/>
        <item x="135"/>
        <item x="226"/>
        <item x="202"/>
        <item x="228"/>
        <item x="41"/>
        <item x="204"/>
        <item x="235"/>
        <item x="128"/>
        <item x="5"/>
        <item x="114"/>
        <item x="113"/>
        <item x="175"/>
        <item x="131"/>
        <item x="194"/>
        <item x="160"/>
        <item x="27"/>
        <item x="221"/>
        <item x="218"/>
        <item x="214"/>
        <item x="215"/>
        <item x="104"/>
        <item x="146"/>
        <item x="7"/>
        <item x="206"/>
        <item x="141"/>
        <item x="101"/>
        <item x="55"/>
        <item x="73"/>
        <item x="190"/>
        <item x="79"/>
        <item x="200"/>
        <item x="210"/>
        <item x="225"/>
        <item x="167"/>
        <item x="43"/>
        <item x="0"/>
        <item x="110"/>
        <item x="82"/>
        <item x="100"/>
        <item x="85"/>
        <item x="229"/>
        <item x="122"/>
        <item x="77"/>
        <item x="125"/>
        <item x="222"/>
        <item x="98"/>
        <item x="46"/>
        <item x="149"/>
        <item x="70"/>
        <item x="64"/>
        <item x="71"/>
        <item x="120"/>
        <item x="208"/>
        <item x="127"/>
        <item x="193"/>
        <item x="180"/>
        <item x="142"/>
        <item x="182"/>
        <item x="205"/>
        <item x="4"/>
        <item x="168"/>
        <item x="187"/>
        <item x="224"/>
        <item x="181"/>
        <item x="140"/>
        <item x="153"/>
        <item x="121"/>
        <item x="157"/>
        <item x="65"/>
        <item x="150"/>
        <item x="25"/>
        <item x="163"/>
        <item x="133"/>
        <item x="183"/>
        <item x="162"/>
        <item x="84"/>
        <item x="144"/>
        <item x="66"/>
        <item x="92"/>
        <item x="145"/>
        <item x="137"/>
        <item x="185"/>
        <item x="188"/>
        <item x="38"/>
        <item x="59"/>
        <item x="234"/>
        <item x="209"/>
        <item x="2"/>
        <item x="136"/>
        <item x="212"/>
        <item x="42"/>
        <item x="91"/>
        <item x="90"/>
        <item x="51"/>
        <item x="40"/>
        <item x="39"/>
        <item x="23"/>
        <item x="29"/>
        <item x="34"/>
        <item x="35"/>
        <item x="30"/>
        <item x="118"/>
        <item x="99"/>
        <item x="230"/>
        <item x="9"/>
        <item x="155"/>
        <item x="3"/>
        <item x="76"/>
        <item x="148"/>
        <item x="14"/>
        <item x="103"/>
        <item x="94"/>
        <item x="88"/>
        <item x="124"/>
        <item x="102"/>
        <item x="217"/>
        <item x="28"/>
        <item x="75"/>
        <item x="227"/>
        <item x="231"/>
        <item x="97"/>
        <item x="159"/>
        <item x="10"/>
        <item x="115"/>
        <item x="220"/>
        <item x="49"/>
        <item x="16"/>
        <item x="199"/>
        <item x="109"/>
        <item x="116"/>
        <item x="78"/>
        <item x="47"/>
        <item x="112"/>
        <item x="63"/>
        <item x="56"/>
        <item x="179"/>
        <item x="54"/>
        <item x="96"/>
        <item x="176"/>
        <item x="211"/>
        <item x="107"/>
        <item x="233"/>
        <item x="192"/>
        <item x="19"/>
        <item x="62"/>
        <item x="72"/>
        <item x="26"/>
        <item x="178"/>
        <item x="106"/>
        <item x="158"/>
        <item x="111"/>
        <item x="186"/>
        <item x="132"/>
        <item x="36"/>
        <item x="20"/>
        <item x="32"/>
        <item x="174"/>
        <item x="129"/>
        <item x="52"/>
        <item x="18"/>
        <item x="198"/>
        <item x="196"/>
        <item x="17"/>
        <item x="37"/>
        <item x="138"/>
        <item x="151"/>
        <item x="156"/>
        <item x="126"/>
        <item x="93"/>
        <item x="223"/>
        <item x="152"/>
        <item x="143"/>
        <item x="24"/>
        <item x="21"/>
        <item x="219"/>
        <item x="139"/>
        <item x="12"/>
        <item x="213"/>
        <item x="58"/>
        <item x="13"/>
        <item x="69"/>
        <item x="53"/>
        <item x="31"/>
        <item x="87"/>
        <item x="44"/>
        <item x="216"/>
        <item x="147"/>
        <item x="232"/>
        <item x="68"/>
        <item x="60"/>
        <item x="15"/>
        <item x="67"/>
        <item x="48"/>
        <item x="170"/>
        <item x="189"/>
        <item x="191"/>
        <item x="177"/>
        <item x="173"/>
        <item x="117"/>
        <item x="197"/>
        <item x="86"/>
        <item x="83"/>
        <item x="57"/>
        <item x="123"/>
        <item x="130"/>
        <item x="169"/>
        <item x="6"/>
        <item x="81"/>
        <item x="8"/>
        <item x="33"/>
        <item x="22"/>
        <item x="171"/>
        <item t="default"/>
      </items>
    </pivotField>
    <pivotField dataField="1" compact="0" outline="0" subtotalTop="0" numFmtId="43" showAll="0" includeNewItemsInFilter="1">
      <items count="107">
        <item x="5"/>
        <item x="64"/>
        <item x="15"/>
        <item x="67"/>
        <item x="54"/>
        <item x="10"/>
        <item x="35"/>
        <item x="25"/>
        <item x="73"/>
        <item x="24"/>
        <item x="19"/>
        <item x="8"/>
        <item x="75"/>
        <item x="45"/>
        <item x="23"/>
        <item x="11"/>
        <item x="16"/>
        <item x="49"/>
        <item x="79"/>
        <item x="31"/>
        <item x="12"/>
        <item x="56"/>
        <item x="20"/>
        <item x="17"/>
        <item x="32"/>
        <item x="26"/>
        <item x="89"/>
        <item x="96"/>
        <item x="21"/>
        <item x="88"/>
        <item x="22"/>
        <item x="91"/>
        <item x="90"/>
        <item x="42"/>
        <item x="65"/>
        <item x="41"/>
        <item x="43"/>
        <item x="60"/>
        <item x="55"/>
        <item x="4"/>
        <item x="52"/>
        <item x="62"/>
        <item x="53"/>
        <item x="51"/>
        <item x="71"/>
        <item x="14"/>
        <item x="33"/>
        <item x="13"/>
        <item x="50"/>
        <item x="47"/>
        <item x="58"/>
        <item x="84"/>
        <item x="85"/>
        <item x="69"/>
        <item x="77"/>
        <item x="92"/>
        <item x="6"/>
        <item x="7"/>
        <item x="74"/>
        <item x="27"/>
        <item x="37"/>
        <item x="97"/>
        <item x="34"/>
        <item x="18"/>
        <item x="81"/>
        <item x="66"/>
        <item x="28"/>
        <item x="57"/>
        <item x="95"/>
        <item x="30"/>
        <item x="0"/>
        <item x="86"/>
        <item x="36"/>
        <item x="29"/>
        <item x="48"/>
        <item x="82"/>
        <item x="61"/>
        <item x="46"/>
        <item x="72"/>
        <item x="70"/>
        <item x="80"/>
        <item x="63"/>
        <item x="40"/>
        <item x="9"/>
        <item x="39"/>
        <item x="103"/>
        <item x="93"/>
        <item x="98"/>
        <item x="68"/>
        <item x="94"/>
        <item x="1"/>
        <item x="76"/>
        <item x="102"/>
        <item x="83"/>
        <item x="38"/>
        <item x="2"/>
        <item x="59"/>
        <item x="87"/>
        <item x="99"/>
        <item x="3"/>
        <item x="44"/>
        <item x="101"/>
        <item x="104"/>
        <item x="105"/>
        <item x="78"/>
        <item x="100"/>
        <item t="default"/>
      </items>
    </pivotField>
  </pivotFields>
  <rowFields count="1">
    <field x="1"/>
  </rowFields>
  <rowItems count="2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 t="grand">
      <x/>
    </i>
  </rowItems>
  <colItems count="1">
    <i/>
  </colItems>
  <dataFields count="1">
    <dataField name="求和项:捐赠金额(元)" fld="2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1"/>
  <sheetViews>
    <sheetView tabSelected="1" zoomScaleSheetLayoutView="60" workbookViewId="0">
      <pane ySplit="3" topLeftCell="A4" activePane="bottomLeft" state="frozen"/>
      <selection/>
      <selection pane="bottomLeft" activeCell="A1" sqref="A1:C1"/>
    </sheetView>
  </sheetViews>
  <sheetFormatPr defaultColWidth="9.09166666666667" defaultRowHeight="12.75" outlineLevelCol="2"/>
  <cols>
    <col min="1" max="1" width="6.25" style="3" customWidth="1"/>
    <col min="2" max="2" width="53.625" style="4" customWidth="1"/>
    <col min="3" max="3" width="17.875" style="4" customWidth="1"/>
    <col min="4" max="16384" width="9.09166666666667" style="4"/>
  </cols>
  <sheetData>
    <row r="1" ht="25.05" customHeight="1" spans="1:3">
      <c r="A1" s="48" t="s">
        <v>0</v>
      </c>
      <c r="B1" s="7"/>
      <c r="C1" s="7"/>
    </row>
    <row r="2" ht="25.05" customHeight="1" spans="1:3">
      <c r="A2" s="49" t="s">
        <v>1</v>
      </c>
      <c r="B2" s="49"/>
      <c r="C2" s="49"/>
    </row>
    <row r="3" ht="15.75" spans="1:3">
      <c r="A3" s="10" t="s">
        <v>2</v>
      </c>
      <c r="B3" s="11" t="s">
        <v>3</v>
      </c>
      <c r="C3" s="10" t="s">
        <v>4</v>
      </c>
    </row>
    <row r="4" ht="15.75" spans="1:3">
      <c r="A4" s="50">
        <v>1</v>
      </c>
      <c r="B4" s="51" t="s">
        <v>5</v>
      </c>
      <c r="C4" s="52">
        <v>2794613.37</v>
      </c>
    </row>
    <row r="5" s="1" customFormat="1" ht="15.75" spans="1:3">
      <c r="A5" s="50">
        <v>2</v>
      </c>
      <c r="B5" s="53" t="s">
        <v>6</v>
      </c>
      <c r="C5" s="52">
        <v>600000</v>
      </c>
    </row>
    <row r="6" ht="15.75" spans="1:3">
      <c r="A6" s="50">
        <v>3</v>
      </c>
      <c r="B6" s="51" t="s">
        <v>7</v>
      </c>
      <c r="C6" s="52">
        <v>500000</v>
      </c>
    </row>
    <row r="7" ht="15.75" spans="1:3">
      <c r="A7" s="50">
        <v>4</v>
      </c>
      <c r="B7" s="53" t="s">
        <v>8</v>
      </c>
      <c r="C7" s="52">
        <v>300000</v>
      </c>
    </row>
    <row r="8" s="47" customFormat="1" ht="16" customHeight="1" spans="1:3">
      <c r="A8" s="50">
        <v>5</v>
      </c>
      <c r="B8" s="53" t="s">
        <v>9</v>
      </c>
      <c r="C8" s="52">
        <v>277343.23</v>
      </c>
    </row>
    <row r="9" ht="15.75" spans="1:3">
      <c r="A9" s="50">
        <v>6</v>
      </c>
      <c r="B9" s="53" t="s">
        <v>10</v>
      </c>
      <c r="C9" s="52">
        <v>261046.89</v>
      </c>
    </row>
    <row r="10" ht="15.75" spans="1:3">
      <c r="A10" s="50">
        <v>7</v>
      </c>
      <c r="B10" s="53" t="s">
        <v>11</v>
      </c>
      <c r="C10" s="52">
        <v>225099</v>
      </c>
    </row>
    <row r="11" ht="15.75" spans="1:3">
      <c r="A11" s="50">
        <v>8</v>
      </c>
      <c r="B11" s="53" t="s">
        <v>12</v>
      </c>
      <c r="C11" s="52">
        <v>202516</v>
      </c>
    </row>
    <row r="12" ht="15.75" spans="1:3">
      <c r="A12" s="50">
        <v>9</v>
      </c>
      <c r="B12" s="53" t="s">
        <v>13</v>
      </c>
      <c r="C12" s="52">
        <v>200000</v>
      </c>
    </row>
    <row r="13" ht="15.75" spans="1:3">
      <c r="A13" s="50">
        <v>10</v>
      </c>
      <c r="B13" s="53" t="s">
        <v>14</v>
      </c>
      <c r="C13" s="52">
        <v>150000</v>
      </c>
    </row>
    <row r="14" ht="15.75" spans="1:3">
      <c r="A14" s="50">
        <v>11</v>
      </c>
      <c r="B14" s="53" t="s">
        <v>15</v>
      </c>
      <c r="C14" s="54">
        <v>121400</v>
      </c>
    </row>
    <row r="15" ht="15.75" spans="1:3">
      <c r="A15" s="50">
        <v>12</v>
      </c>
      <c r="B15" s="53" t="s">
        <v>16</v>
      </c>
      <c r="C15" s="52">
        <v>107350</v>
      </c>
    </row>
    <row r="16" ht="15.75" spans="1:3">
      <c r="A16" s="50">
        <v>13</v>
      </c>
      <c r="B16" s="53" t="s">
        <v>17</v>
      </c>
      <c r="C16" s="52">
        <v>106400</v>
      </c>
    </row>
    <row r="17" ht="15.75" spans="1:3">
      <c r="A17" s="50">
        <v>14</v>
      </c>
      <c r="B17" s="55" t="s">
        <v>18</v>
      </c>
      <c r="C17" s="52">
        <v>100000</v>
      </c>
    </row>
    <row r="18" ht="15.75" spans="1:3">
      <c r="A18" s="50">
        <v>15</v>
      </c>
      <c r="B18" s="56" t="s">
        <v>19</v>
      </c>
      <c r="C18" s="52">
        <v>100000</v>
      </c>
    </row>
    <row r="19" ht="15.75" spans="1:3">
      <c r="A19" s="50">
        <v>16</v>
      </c>
      <c r="B19" s="53" t="s">
        <v>20</v>
      </c>
      <c r="C19" s="52">
        <v>100000</v>
      </c>
    </row>
    <row r="20" ht="15.75" spans="1:3">
      <c r="A20" s="50">
        <v>17</v>
      </c>
      <c r="B20" s="53" t="s">
        <v>21</v>
      </c>
      <c r="C20" s="52">
        <v>100000</v>
      </c>
    </row>
    <row r="21" ht="15.75" spans="1:3">
      <c r="A21" s="50">
        <v>18</v>
      </c>
      <c r="B21" s="51" t="s">
        <v>22</v>
      </c>
      <c r="C21" s="52">
        <v>100000</v>
      </c>
    </row>
    <row r="22" ht="15.75" spans="1:3">
      <c r="A22" s="50">
        <v>19</v>
      </c>
      <c r="B22" s="53" t="s">
        <v>23</v>
      </c>
      <c r="C22" s="52">
        <v>100000</v>
      </c>
    </row>
    <row r="23" ht="15.75" spans="1:3">
      <c r="A23" s="50">
        <v>20</v>
      </c>
      <c r="B23" s="53" t="s">
        <v>24</v>
      </c>
      <c r="C23" s="52">
        <v>89000</v>
      </c>
    </row>
    <row r="24" ht="15.75" spans="1:3">
      <c r="A24" s="50">
        <v>21</v>
      </c>
      <c r="B24" s="56" t="s">
        <v>25</v>
      </c>
      <c r="C24" s="52">
        <v>87810</v>
      </c>
    </row>
    <row r="25" ht="15.75" spans="1:3">
      <c r="A25" s="50">
        <v>22</v>
      </c>
      <c r="B25" s="55" t="s">
        <v>26</v>
      </c>
      <c r="C25" s="52">
        <v>80000</v>
      </c>
    </row>
    <row r="26" ht="15.75" spans="1:3">
      <c r="A26" s="50">
        <v>23</v>
      </c>
      <c r="B26" s="53" t="s">
        <v>27</v>
      </c>
      <c r="C26" s="52">
        <v>77648.53</v>
      </c>
    </row>
    <row r="27" ht="15.75" spans="1:3">
      <c r="A27" s="50">
        <v>24</v>
      </c>
      <c r="B27" s="56" t="s">
        <v>28</v>
      </c>
      <c r="C27" s="52">
        <v>74060</v>
      </c>
    </row>
    <row r="28" ht="15.75" spans="1:3">
      <c r="A28" s="50">
        <v>25</v>
      </c>
      <c r="B28" s="56" t="s">
        <v>29</v>
      </c>
      <c r="C28" s="52">
        <v>61400</v>
      </c>
    </row>
    <row r="29" ht="15.75" spans="1:3">
      <c r="A29" s="50">
        <v>26</v>
      </c>
      <c r="B29" s="56" t="s">
        <v>30</v>
      </c>
      <c r="C29" s="52">
        <v>60000</v>
      </c>
    </row>
    <row r="30" ht="15.75" spans="1:3">
      <c r="A30" s="50">
        <v>27</v>
      </c>
      <c r="B30" s="55" t="s">
        <v>31</v>
      </c>
      <c r="C30" s="52">
        <v>59470</v>
      </c>
    </row>
    <row r="31" ht="15.75" spans="1:3">
      <c r="A31" s="50">
        <v>28</v>
      </c>
      <c r="B31" s="53" t="s">
        <v>32</v>
      </c>
      <c r="C31" s="52">
        <v>59200</v>
      </c>
    </row>
    <row r="32" ht="15.75" spans="1:3">
      <c r="A32" s="50">
        <v>29</v>
      </c>
      <c r="B32" s="56" t="s">
        <v>33</v>
      </c>
      <c r="C32" s="52">
        <v>58000</v>
      </c>
    </row>
    <row r="33" ht="15.75" spans="1:3">
      <c r="A33" s="50">
        <v>30</v>
      </c>
      <c r="B33" s="53" t="s">
        <v>34</v>
      </c>
      <c r="C33" s="52">
        <v>55000</v>
      </c>
    </row>
    <row r="34" ht="15.75" spans="1:3">
      <c r="A34" s="50">
        <v>31</v>
      </c>
      <c r="B34" s="53" t="s">
        <v>35</v>
      </c>
      <c r="C34" s="52">
        <v>52550</v>
      </c>
    </row>
    <row r="35" ht="15.75" spans="1:3">
      <c r="A35" s="50">
        <v>32</v>
      </c>
      <c r="B35" s="53" t="s">
        <v>36</v>
      </c>
      <c r="C35" s="52">
        <v>51084.26</v>
      </c>
    </row>
    <row r="36" ht="15.75" spans="1:3">
      <c r="A36" s="50">
        <v>33</v>
      </c>
      <c r="B36" s="53" t="s">
        <v>37</v>
      </c>
      <c r="C36" s="52">
        <v>50800</v>
      </c>
    </row>
    <row r="37" ht="15.75" spans="1:3">
      <c r="A37" s="50">
        <v>34</v>
      </c>
      <c r="B37" s="56" t="s">
        <v>38</v>
      </c>
      <c r="C37" s="52">
        <v>50000</v>
      </c>
    </row>
    <row r="38" ht="15.75" spans="1:3">
      <c r="A38" s="50">
        <v>35</v>
      </c>
      <c r="B38" s="56" t="s">
        <v>39</v>
      </c>
      <c r="C38" s="52">
        <v>50000</v>
      </c>
    </row>
    <row r="39" ht="15.75" spans="1:3">
      <c r="A39" s="50">
        <v>36</v>
      </c>
      <c r="B39" s="56" t="s">
        <v>40</v>
      </c>
      <c r="C39" s="52">
        <v>50000</v>
      </c>
    </row>
    <row r="40" ht="15.75" spans="1:3">
      <c r="A40" s="50">
        <v>37</v>
      </c>
      <c r="B40" s="53" t="s">
        <v>41</v>
      </c>
      <c r="C40" s="52">
        <v>50000</v>
      </c>
    </row>
    <row r="41" ht="15.75" spans="1:3">
      <c r="A41" s="50">
        <v>38</v>
      </c>
      <c r="B41" s="57" t="s">
        <v>42</v>
      </c>
      <c r="C41" s="54">
        <v>50000</v>
      </c>
    </row>
    <row r="42" ht="15.75" spans="1:3">
      <c r="A42" s="50">
        <v>39</v>
      </c>
      <c r="B42" s="53" t="s">
        <v>43</v>
      </c>
      <c r="C42" s="52">
        <v>50000</v>
      </c>
    </row>
    <row r="43" ht="15.75" spans="1:3">
      <c r="A43" s="50">
        <v>40</v>
      </c>
      <c r="B43" s="53" t="s">
        <v>44</v>
      </c>
      <c r="C43" s="52">
        <v>50000</v>
      </c>
    </row>
    <row r="44" ht="15.75" spans="1:3">
      <c r="A44" s="50">
        <v>41</v>
      </c>
      <c r="B44" s="55" t="s">
        <v>45</v>
      </c>
      <c r="C44" s="52">
        <v>45100</v>
      </c>
    </row>
    <row r="45" ht="15.75" spans="1:3">
      <c r="A45" s="50">
        <v>42</v>
      </c>
      <c r="B45" s="53" t="s">
        <v>46</v>
      </c>
      <c r="C45" s="52">
        <v>44900</v>
      </c>
    </row>
    <row r="46" ht="15.75" spans="1:3">
      <c r="A46" s="50">
        <v>43</v>
      </c>
      <c r="B46" s="53" t="s">
        <v>47</v>
      </c>
      <c r="C46" s="52">
        <v>42950</v>
      </c>
    </row>
    <row r="47" ht="15.75" spans="1:3">
      <c r="A47" s="50">
        <v>44</v>
      </c>
      <c r="B47" s="53" t="s">
        <v>48</v>
      </c>
      <c r="C47" s="52">
        <v>41800</v>
      </c>
    </row>
    <row r="48" ht="15.75" spans="1:3">
      <c r="A48" s="50">
        <v>45</v>
      </c>
      <c r="B48" s="53" t="s">
        <v>49</v>
      </c>
      <c r="C48" s="52">
        <v>40010</v>
      </c>
    </row>
    <row r="49" ht="15.75" spans="1:3">
      <c r="A49" s="50">
        <v>46</v>
      </c>
      <c r="B49" s="53" t="s">
        <v>50</v>
      </c>
      <c r="C49" s="52">
        <v>39600</v>
      </c>
    </row>
    <row r="50" ht="15.75" spans="1:3">
      <c r="A50" s="50">
        <v>47</v>
      </c>
      <c r="B50" s="53" t="s">
        <v>51</v>
      </c>
      <c r="C50" s="52">
        <v>39000</v>
      </c>
    </row>
    <row r="51" ht="15.75" spans="1:3">
      <c r="A51" s="50">
        <v>48</v>
      </c>
      <c r="B51" s="53" t="s">
        <v>52</v>
      </c>
      <c r="C51" s="52">
        <v>33036</v>
      </c>
    </row>
    <row r="52" ht="15.75" spans="1:3">
      <c r="A52" s="50">
        <v>49</v>
      </c>
      <c r="B52" s="56" t="s">
        <v>53</v>
      </c>
      <c r="C52" s="52">
        <v>32000</v>
      </c>
    </row>
    <row r="53" ht="15.75" spans="1:3">
      <c r="A53" s="50">
        <v>50</v>
      </c>
      <c r="B53" s="53" t="s">
        <v>54</v>
      </c>
      <c r="C53" s="52">
        <v>32000</v>
      </c>
    </row>
    <row r="54" ht="15.75" spans="1:3">
      <c r="A54" s="50">
        <v>51</v>
      </c>
      <c r="B54" s="53" t="s">
        <v>55</v>
      </c>
      <c r="C54" s="52">
        <v>31100</v>
      </c>
    </row>
    <row r="55" ht="15.75" spans="1:3">
      <c r="A55" s="50">
        <v>52</v>
      </c>
      <c r="B55" s="51" t="s">
        <v>56</v>
      </c>
      <c r="C55" s="52">
        <v>30000</v>
      </c>
    </row>
    <row r="56" ht="15.75" spans="1:3">
      <c r="A56" s="50">
        <v>53</v>
      </c>
      <c r="B56" s="53" t="s">
        <v>57</v>
      </c>
      <c r="C56" s="52">
        <v>30000</v>
      </c>
    </row>
    <row r="57" ht="15.75" spans="1:3">
      <c r="A57" s="50">
        <v>54</v>
      </c>
      <c r="B57" s="56" t="s">
        <v>58</v>
      </c>
      <c r="C57" s="52">
        <v>30000</v>
      </c>
    </row>
    <row r="58" ht="15.75" spans="1:3">
      <c r="A58" s="50">
        <v>55</v>
      </c>
      <c r="B58" s="55" t="s">
        <v>59</v>
      </c>
      <c r="C58" s="52">
        <v>30000</v>
      </c>
    </row>
    <row r="59" ht="15.75" spans="1:3">
      <c r="A59" s="50">
        <v>56</v>
      </c>
      <c r="B59" s="56" t="s">
        <v>60</v>
      </c>
      <c r="C59" s="52">
        <v>30000</v>
      </c>
    </row>
    <row r="60" ht="15.75" spans="1:3">
      <c r="A60" s="50">
        <v>57</v>
      </c>
      <c r="B60" s="51" t="s">
        <v>61</v>
      </c>
      <c r="C60" s="54">
        <v>30000</v>
      </c>
    </row>
    <row r="61" ht="15.75" spans="1:3">
      <c r="A61" s="50">
        <v>58</v>
      </c>
      <c r="B61" s="53" t="s">
        <v>62</v>
      </c>
      <c r="C61" s="52">
        <v>27550</v>
      </c>
    </row>
    <row r="62" ht="15.75" spans="1:3">
      <c r="A62" s="50">
        <v>59</v>
      </c>
      <c r="B62" s="53" t="s">
        <v>63</v>
      </c>
      <c r="C62" s="52">
        <v>27000</v>
      </c>
    </row>
    <row r="63" ht="15.75" spans="1:3">
      <c r="A63" s="50">
        <v>60</v>
      </c>
      <c r="B63" s="56" t="s">
        <v>64</v>
      </c>
      <c r="C63" s="52">
        <v>26900</v>
      </c>
    </row>
    <row r="64" ht="15.75" spans="1:3">
      <c r="A64" s="50">
        <v>61</v>
      </c>
      <c r="B64" s="53" t="s">
        <v>65</v>
      </c>
      <c r="C64" s="52">
        <v>25532</v>
      </c>
    </row>
    <row r="65" ht="15.75" spans="1:3">
      <c r="A65" s="50">
        <v>62</v>
      </c>
      <c r="B65" s="53" t="s">
        <v>66</v>
      </c>
      <c r="C65" s="52">
        <v>25100</v>
      </c>
    </row>
    <row r="66" ht="15.75" spans="1:3">
      <c r="A66" s="50">
        <v>63</v>
      </c>
      <c r="B66" s="55" t="s">
        <v>67</v>
      </c>
      <c r="C66" s="52">
        <v>22800</v>
      </c>
    </row>
    <row r="67" ht="15.75" spans="1:3">
      <c r="A67" s="50">
        <v>64</v>
      </c>
      <c r="B67" s="56" t="s">
        <v>68</v>
      </c>
      <c r="C67" s="52">
        <v>22100</v>
      </c>
    </row>
    <row r="68" ht="15.75" spans="1:3">
      <c r="A68" s="50">
        <v>65</v>
      </c>
      <c r="B68" s="53" t="s">
        <v>69</v>
      </c>
      <c r="C68" s="52">
        <v>21500</v>
      </c>
    </row>
    <row r="69" ht="15.75" spans="1:3">
      <c r="A69" s="50">
        <v>66</v>
      </c>
      <c r="B69" s="51" t="s">
        <v>70</v>
      </c>
      <c r="C69" s="54">
        <v>21350</v>
      </c>
    </row>
    <row r="70" ht="15.75" spans="1:3">
      <c r="A70" s="50">
        <v>67</v>
      </c>
      <c r="B70" s="56" t="s">
        <v>71</v>
      </c>
      <c r="C70" s="52">
        <v>20000</v>
      </c>
    </row>
    <row r="71" ht="15.75" spans="1:3">
      <c r="A71" s="50">
        <v>68</v>
      </c>
      <c r="B71" s="53" t="s">
        <v>72</v>
      </c>
      <c r="C71" s="52">
        <v>20000</v>
      </c>
    </row>
    <row r="72" ht="15.75" spans="1:3">
      <c r="A72" s="50">
        <v>69</v>
      </c>
      <c r="B72" s="53" t="s">
        <v>73</v>
      </c>
      <c r="C72" s="52">
        <v>20000</v>
      </c>
    </row>
    <row r="73" ht="15.75" spans="1:3">
      <c r="A73" s="50">
        <v>70</v>
      </c>
      <c r="B73" s="51" t="s">
        <v>74</v>
      </c>
      <c r="C73" s="52">
        <v>20000</v>
      </c>
    </row>
    <row r="74" ht="15.75" spans="1:3">
      <c r="A74" s="50">
        <v>71</v>
      </c>
      <c r="B74" s="53" t="s">
        <v>75</v>
      </c>
      <c r="C74" s="52">
        <v>20000</v>
      </c>
    </row>
    <row r="75" ht="15.75" spans="1:3">
      <c r="A75" s="50">
        <v>72</v>
      </c>
      <c r="B75" s="53" t="s">
        <v>76</v>
      </c>
      <c r="C75" s="52">
        <v>20000</v>
      </c>
    </row>
    <row r="76" ht="15.75" spans="1:3">
      <c r="A76" s="50">
        <v>73</v>
      </c>
      <c r="B76" s="53" t="s">
        <v>77</v>
      </c>
      <c r="C76" s="52">
        <v>20000</v>
      </c>
    </row>
    <row r="77" ht="15.75" spans="1:3">
      <c r="A77" s="50">
        <v>74</v>
      </c>
      <c r="B77" s="53" t="s">
        <v>78</v>
      </c>
      <c r="C77" s="52">
        <v>20000</v>
      </c>
    </row>
    <row r="78" ht="15.75" spans="1:3">
      <c r="A78" s="50">
        <v>75</v>
      </c>
      <c r="B78" s="53" t="s">
        <v>79</v>
      </c>
      <c r="C78" s="52">
        <v>20000</v>
      </c>
    </row>
    <row r="79" ht="15.75" spans="1:3">
      <c r="A79" s="50">
        <v>76</v>
      </c>
      <c r="B79" s="56" t="s">
        <v>80</v>
      </c>
      <c r="C79" s="52">
        <v>19300</v>
      </c>
    </row>
    <row r="80" ht="15.75" spans="1:3">
      <c r="A80" s="50">
        <v>77</v>
      </c>
      <c r="B80" s="53" t="s">
        <v>81</v>
      </c>
      <c r="C80" s="52">
        <v>19000</v>
      </c>
    </row>
    <row r="81" ht="15.75" spans="1:3">
      <c r="A81" s="50">
        <v>78</v>
      </c>
      <c r="B81" s="53" t="s">
        <v>82</v>
      </c>
      <c r="C81" s="52">
        <v>18050</v>
      </c>
    </row>
    <row r="82" ht="15.75" spans="1:3">
      <c r="A82" s="50">
        <v>79</v>
      </c>
      <c r="B82" s="56" t="s">
        <v>83</v>
      </c>
      <c r="C82" s="52">
        <v>17800</v>
      </c>
    </row>
    <row r="83" ht="15.75" spans="1:3">
      <c r="A83" s="50">
        <v>80</v>
      </c>
      <c r="B83" s="53" t="s">
        <v>84</v>
      </c>
      <c r="C83" s="52">
        <v>17735</v>
      </c>
    </row>
    <row r="84" ht="15.75" spans="1:3">
      <c r="A84" s="50">
        <v>81</v>
      </c>
      <c r="B84" s="53" t="s">
        <v>85</v>
      </c>
      <c r="C84" s="52">
        <v>17700</v>
      </c>
    </row>
    <row r="85" ht="15.75" spans="1:3">
      <c r="A85" s="50">
        <v>82</v>
      </c>
      <c r="B85" s="53" t="s">
        <v>86</v>
      </c>
      <c r="C85" s="52">
        <v>17400</v>
      </c>
    </row>
    <row r="86" ht="15.75" spans="1:3">
      <c r="A86" s="50">
        <v>83</v>
      </c>
      <c r="B86" s="56" t="s">
        <v>87</v>
      </c>
      <c r="C86" s="52">
        <v>16950</v>
      </c>
    </row>
    <row r="87" ht="15.75" spans="1:3">
      <c r="A87" s="50">
        <v>84</v>
      </c>
      <c r="B87" s="53" t="s">
        <v>88</v>
      </c>
      <c r="C87" s="52">
        <v>15200</v>
      </c>
    </row>
    <row r="88" ht="15.75" spans="1:3">
      <c r="A88" s="50">
        <v>85</v>
      </c>
      <c r="B88" s="53" t="s">
        <v>89</v>
      </c>
      <c r="C88" s="52">
        <v>14000</v>
      </c>
    </row>
    <row r="89" ht="15.75" spans="1:3">
      <c r="A89" s="50">
        <v>86</v>
      </c>
      <c r="B89" s="53" t="s">
        <v>90</v>
      </c>
      <c r="C89" s="52">
        <v>13100</v>
      </c>
    </row>
    <row r="90" ht="15.75" spans="1:3">
      <c r="A90" s="50">
        <v>87</v>
      </c>
      <c r="B90" s="53" t="s">
        <v>91</v>
      </c>
      <c r="C90" s="52">
        <v>12388.88</v>
      </c>
    </row>
    <row r="91" ht="15.75" spans="1:3">
      <c r="A91" s="50">
        <v>88</v>
      </c>
      <c r="B91" s="53" t="s">
        <v>92</v>
      </c>
      <c r="C91" s="52">
        <v>12200</v>
      </c>
    </row>
    <row r="92" ht="15.75" spans="1:3">
      <c r="A92" s="50">
        <v>89</v>
      </c>
      <c r="B92" s="55" t="s">
        <v>93</v>
      </c>
      <c r="C92" s="52">
        <v>11800</v>
      </c>
    </row>
    <row r="93" ht="15.75" spans="1:3">
      <c r="A93" s="50">
        <v>90</v>
      </c>
      <c r="B93" s="56" t="s">
        <v>94</v>
      </c>
      <c r="C93" s="52">
        <v>11800</v>
      </c>
    </row>
    <row r="94" ht="15.75" spans="1:3">
      <c r="A94" s="50">
        <v>91</v>
      </c>
      <c r="B94" s="53" t="s">
        <v>95</v>
      </c>
      <c r="C94" s="52">
        <v>11425</v>
      </c>
    </row>
    <row r="95" ht="15.75" spans="1:3">
      <c r="A95" s="50">
        <v>92</v>
      </c>
      <c r="B95" s="53" t="s">
        <v>96</v>
      </c>
      <c r="C95" s="52">
        <v>10800</v>
      </c>
    </row>
    <row r="96" ht="15.75" spans="1:3">
      <c r="A96" s="50">
        <v>93</v>
      </c>
      <c r="B96" s="51" t="s">
        <v>97</v>
      </c>
      <c r="C96" s="54">
        <v>10200</v>
      </c>
    </row>
    <row r="97" ht="15.75" spans="1:3">
      <c r="A97" s="50">
        <v>94</v>
      </c>
      <c r="B97" s="56" t="s">
        <v>98</v>
      </c>
      <c r="C97" s="52">
        <v>10000</v>
      </c>
    </row>
    <row r="98" ht="15.75" spans="1:3">
      <c r="A98" s="50">
        <v>95</v>
      </c>
      <c r="B98" s="53" t="s">
        <v>99</v>
      </c>
      <c r="C98" s="52">
        <v>10000</v>
      </c>
    </row>
    <row r="99" ht="15.75" spans="1:3">
      <c r="A99" s="50">
        <v>96</v>
      </c>
      <c r="B99" s="55" t="s">
        <v>100</v>
      </c>
      <c r="C99" s="52">
        <v>10000</v>
      </c>
    </row>
    <row r="100" ht="15.75" spans="1:3">
      <c r="A100" s="50">
        <v>97</v>
      </c>
      <c r="B100" s="51" t="s">
        <v>101</v>
      </c>
      <c r="C100" s="52">
        <v>10000</v>
      </c>
    </row>
    <row r="101" ht="15.75" spans="1:3">
      <c r="A101" s="50">
        <v>98</v>
      </c>
      <c r="B101" s="56" t="s">
        <v>102</v>
      </c>
      <c r="C101" s="52">
        <v>10000</v>
      </c>
    </row>
    <row r="102" ht="15.75" spans="1:3">
      <c r="A102" s="50">
        <v>99</v>
      </c>
      <c r="B102" s="55" t="s">
        <v>103</v>
      </c>
      <c r="C102" s="52">
        <v>10000</v>
      </c>
    </row>
    <row r="103" ht="15.75" spans="1:3">
      <c r="A103" s="50">
        <v>100</v>
      </c>
      <c r="B103" s="55" t="s">
        <v>104</v>
      </c>
      <c r="C103" s="52">
        <v>10000</v>
      </c>
    </row>
    <row r="104" ht="15.75" spans="1:3">
      <c r="A104" s="50">
        <v>101</v>
      </c>
      <c r="B104" s="56" t="s">
        <v>105</v>
      </c>
      <c r="C104" s="52">
        <v>10000</v>
      </c>
    </row>
    <row r="105" ht="15.75" spans="1:3">
      <c r="A105" s="50">
        <v>102</v>
      </c>
      <c r="B105" s="56" t="s">
        <v>106</v>
      </c>
      <c r="C105" s="52">
        <v>10000</v>
      </c>
    </row>
    <row r="106" ht="15.75" spans="1:3">
      <c r="A106" s="50">
        <v>103</v>
      </c>
      <c r="B106" s="55" t="s">
        <v>107</v>
      </c>
      <c r="C106" s="52">
        <v>10000</v>
      </c>
    </row>
    <row r="107" ht="15.75" spans="1:3">
      <c r="A107" s="50">
        <v>104</v>
      </c>
      <c r="B107" s="55" t="s">
        <v>108</v>
      </c>
      <c r="C107" s="52">
        <v>10000</v>
      </c>
    </row>
    <row r="108" ht="15.75" spans="1:3">
      <c r="A108" s="50">
        <v>105</v>
      </c>
      <c r="B108" s="53" t="s">
        <v>109</v>
      </c>
      <c r="C108" s="52">
        <v>10000</v>
      </c>
    </row>
    <row r="109" ht="15.75" spans="1:3">
      <c r="A109" s="50">
        <v>106</v>
      </c>
      <c r="B109" s="51" t="s">
        <v>110</v>
      </c>
      <c r="C109" s="52">
        <v>10000</v>
      </c>
    </row>
    <row r="110" ht="15.75" spans="1:3">
      <c r="A110" s="50">
        <v>107</v>
      </c>
      <c r="B110" s="53" t="s">
        <v>111</v>
      </c>
      <c r="C110" s="52">
        <v>10000</v>
      </c>
    </row>
    <row r="111" ht="15.75" spans="1:3">
      <c r="A111" s="50">
        <v>108</v>
      </c>
      <c r="B111" s="53" t="s">
        <v>112</v>
      </c>
      <c r="C111" s="52">
        <v>10000</v>
      </c>
    </row>
    <row r="112" ht="15.75" spans="1:3">
      <c r="A112" s="50">
        <v>109</v>
      </c>
      <c r="B112" s="53" t="s">
        <v>113</v>
      </c>
      <c r="C112" s="52">
        <v>10000</v>
      </c>
    </row>
    <row r="113" ht="15.75" spans="1:3">
      <c r="A113" s="50">
        <v>110</v>
      </c>
      <c r="B113" s="55" t="s">
        <v>114</v>
      </c>
      <c r="C113" s="52">
        <v>10000</v>
      </c>
    </row>
    <row r="114" ht="15.75" spans="1:3">
      <c r="A114" s="50">
        <v>111</v>
      </c>
      <c r="B114" s="53" t="s">
        <v>115</v>
      </c>
      <c r="C114" s="52">
        <v>10000</v>
      </c>
    </row>
    <row r="115" ht="15.75" spans="1:3">
      <c r="A115" s="50">
        <v>112</v>
      </c>
      <c r="B115" s="51" t="s">
        <v>116</v>
      </c>
      <c r="C115" s="52">
        <v>10000</v>
      </c>
    </row>
    <row r="116" ht="15.75" spans="1:3">
      <c r="A116" s="50">
        <v>113</v>
      </c>
      <c r="B116" s="57" t="s">
        <v>117</v>
      </c>
      <c r="C116" s="54">
        <v>10000</v>
      </c>
    </row>
    <row r="117" ht="15.75" spans="1:3">
      <c r="A117" s="50">
        <v>114</v>
      </c>
      <c r="B117" s="53" t="s">
        <v>118</v>
      </c>
      <c r="C117" s="52">
        <v>10000</v>
      </c>
    </row>
    <row r="118" ht="15.75" spans="1:3">
      <c r="A118" s="50">
        <v>115</v>
      </c>
      <c r="B118" s="53" t="s">
        <v>119</v>
      </c>
      <c r="C118" s="52">
        <v>10000</v>
      </c>
    </row>
    <row r="119" ht="15.75" spans="1:3">
      <c r="A119" s="50">
        <v>116</v>
      </c>
      <c r="B119" s="53" t="s">
        <v>120</v>
      </c>
      <c r="C119" s="52">
        <v>10000</v>
      </c>
    </row>
    <row r="120" ht="15.75" spans="1:3">
      <c r="A120" s="50">
        <v>117</v>
      </c>
      <c r="B120" s="53" t="s">
        <v>121</v>
      </c>
      <c r="C120" s="52">
        <v>10000</v>
      </c>
    </row>
    <row r="121" ht="15.75" spans="1:3">
      <c r="A121" s="50">
        <v>118</v>
      </c>
      <c r="B121" s="55" t="s">
        <v>122</v>
      </c>
      <c r="C121" s="52">
        <v>10000</v>
      </c>
    </row>
    <row r="122" ht="15.75" spans="1:3">
      <c r="A122" s="50">
        <v>119</v>
      </c>
      <c r="B122" s="55" t="s">
        <v>123</v>
      </c>
      <c r="C122" s="52">
        <v>10000</v>
      </c>
    </row>
    <row r="123" ht="15.75" spans="1:3">
      <c r="A123" s="50">
        <v>120</v>
      </c>
      <c r="B123" s="51" t="s">
        <v>124</v>
      </c>
      <c r="C123" s="52">
        <v>10000</v>
      </c>
    </row>
    <row r="124" ht="15.75" spans="1:3">
      <c r="A124" s="50">
        <v>121</v>
      </c>
      <c r="B124" s="53" t="s">
        <v>125</v>
      </c>
      <c r="C124" s="52">
        <v>10000</v>
      </c>
    </row>
    <row r="125" ht="15.75" spans="1:3">
      <c r="A125" s="50">
        <v>122</v>
      </c>
      <c r="B125" s="56" t="s">
        <v>126</v>
      </c>
      <c r="C125" s="52">
        <v>10000</v>
      </c>
    </row>
    <row r="126" ht="15.75" spans="1:3">
      <c r="A126" s="50">
        <v>123</v>
      </c>
      <c r="B126" s="56" t="s">
        <v>127</v>
      </c>
      <c r="C126" s="52">
        <v>10000</v>
      </c>
    </row>
    <row r="127" ht="15.75" spans="1:3">
      <c r="A127" s="50">
        <v>124</v>
      </c>
      <c r="B127" s="56" t="s">
        <v>128</v>
      </c>
      <c r="C127" s="52">
        <v>10000</v>
      </c>
    </row>
    <row r="128" ht="15.75" spans="1:3">
      <c r="A128" s="50">
        <v>125</v>
      </c>
      <c r="B128" s="53" t="s">
        <v>129</v>
      </c>
      <c r="C128" s="52">
        <v>10000</v>
      </c>
    </row>
    <row r="129" ht="15.75" spans="1:3">
      <c r="A129" s="50">
        <v>126</v>
      </c>
      <c r="B129" s="53" t="s">
        <v>130</v>
      </c>
      <c r="C129" s="52">
        <v>10000</v>
      </c>
    </row>
    <row r="130" ht="15.75" spans="1:3">
      <c r="A130" s="50">
        <v>127</v>
      </c>
      <c r="B130" s="56" t="s">
        <v>131</v>
      </c>
      <c r="C130" s="52">
        <v>10000</v>
      </c>
    </row>
    <row r="131" ht="15.75" spans="1:3">
      <c r="A131" s="50">
        <v>128</v>
      </c>
      <c r="B131" s="53" t="s">
        <v>132</v>
      </c>
      <c r="C131" s="52">
        <v>10000</v>
      </c>
    </row>
    <row r="132" ht="15.75" spans="1:3">
      <c r="A132" s="50">
        <v>129</v>
      </c>
      <c r="B132" s="53" t="s">
        <v>133</v>
      </c>
      <c r="C132" s="52">
        <v>10000</v>
      </c>
    </row>
    <row r="133" ht="15.75" spans="1:3">
      <c r="A133" s="50">
        <v>130</v>
      </c>
      <c r="B133" s="53" t="s">
        <v>134</v>
      </c>
      <c r="C133" s="52">
        <v>10000</v>
      </c>
    </row>
    <row r="134" ht="15.75" spans="1:3">
      <c r="A134" s="50">
        <v>131</v>
      </c>
      <c r="B134" s="53" t="s">
        <v>135</v>
      </c>
      <c r="C134" s="52">
        <v>10000</v>
      </c>
    </row>
    <row r="135" s="2" customFormat="1" ht="15.75" spans="1:3">
      <c r="A135" s="50">
        <v>132</v>
      </c>
      <c r="B135" s="53" t="s">
        <v>136</v>
      </c>
      <c r="C135" s="52">
        <v>10000</v>
      </c>
    </row>
    <row r="136" ht="15.75" spans="1:3">
      <c r="A136" s="50">
        <v>133</v>
      </c>
      <c r="B136" s="53" t="s">
        <v>137</v>
      </c>
      <c r="C136" s="52">
        <v>10000</v>
      </c>
    </row>
    <row r="137" ht="15.75" spans="1:3">
      <c r="A137" s="50">
        <v>134</v>
      </c>
      <c r="B137" s="53" t="s">
        <v>138</v>
      </c>
      <c r="C137" s="52">
        <v>10000</v>
      </c>
    </row>
    <row r="138" ht="15.75" spans="1:3">
      <c r="A138" s="50">
        <v>135</v>
      </c>
      <c r="B138" s="53" t="s">
        <v>139</v>
      </c>
      <c r="C138" s="52">
        <v>10000</v>
      </c>
    </row>
    <row r="139" ht="15.75" spans="1:3">
      <c r="A139" s="50">
        <v>136</v>
      </c>
      <c r="B139" s="53" t="s">
        <v>140</v>
      </c>
      <c r="C139" s="52">
        <v>10000</v>
      </c>
    </row>
    <row r="140" ht="15.75" spans="1:3">
      <c r="A140" s="50">
        <v>137</v>
      </c>
      <c r="B140" s="53" t="s">
        <v>141</v>
      </c>
      <c r="C140" s="52">
        <v>10000</v>
      </c>
    </row>
    <row r="141" ht="15.75" spans="1:3">
      <c r="A141" s="50">
        <v>138</v>
      </c>
      <c r="B141" s="53" t="s">
        <v>142</v>
      </c>
      <c r="C141" s="52">
        <v>10000</v>
      </c>
    </row>
    <row r="142" ht="15.75" spans="1:3">
      <c r="A142" s="50">
        <v>139</v>
      </c>
      <c r="B142" s="53" t="s">
        <v>143</v>
      </c>
      <c r="C142" s="52">
        <v>10000</v>
      </c>
    </row>
    <row r="143" ht="15.75" spans="1:3">
      <c r="A143" s="50">
        <v>140</v>
      </c>
      <c r="B143" s="53" t="s">
        <v>144</v>
      </c>
      <c r="C143" s="52">
        <v>10000</v>
      </c>
    </row>
    <row r="144" ht="15.75" spans="1:3">
      <c r="A144" s="50">
        <v>141</v>
      </c>
      <c r="B144" s="53" t="s">
        <v>145</v>
      </c>
      <c r="C144" s="52">
        <v>10000</v>
      </c>
    </row>
    <row r="145" ht="15.75" spans="1:3">
      <c r="A145" s="50">
        <v>142</v>
      </c>
      <c r="B145" s="53" t="s">
        <v>146</v>
      </c>
      <c r="C145" s="52">
        <v>10000</v>
      </c>
    </row>
    <row r="146" ht="15.75" spans="1:3">
      <c r="A146" s="50">
        <v>143</v>
      </c>
      <c r="B146" s="53" t="s">
        <v>147</v>
      </c>
      <c r="C146" s="52">
        <v>10000</v>
      </c>
    </row>
    <row r="147" ht="15.75" spans="1:3">
      <c r="A147" s="50">
        <v>144</v>
      </c>
      <c r="B147" s="53" t="s">
        <v>148</v>
      </c>
      <c r="C147" s="52">
        <v>10000</v>
      </c>
    </row>
    <row r="148" ht="15.75" spans="1:3">
      <c r="A148" s="50">
        <v>145</v>
      </c>
      <c r="B148" s="53" t="s">
        <v>149</v>
      </c>
      <c r="C148" s="52">
        <v>10000</v>
      </c>
    </row>
    <row r="149" ht="15.75" spans="1:3">
      <c r="A149" s="50">
        <v>146</v>
      </c>
      <c r="B149" s="53" t="s">
        <v>150</v>
      </c>
      <c r="C149" s="52">
        <v>10000</v>
      </c>
    </row>
    <row r="150" ht="15.75" spans="1:3">
      <c r="A150" s="50">
        <v>147</v>
      </c>
      <c r="B150" s="53" t="s">
        <v>151</v>
      </c>
      <c r="C150" s="52">
        <v>10000</v>
      </c>
    </row>
    <row r="151" ht="15.75" spans="1:3">
      <c r="A151" s="50">
        <v>148</v>
      </c>
      <c r="B151" s="53" t="s">
        <v>152</v>
      </c>
      <c r="C151" s="52">
        <v>10000</v>
      </c>
    </row>
    <row r="152" ht="15.75" spans="1:3">
      <c r="A152" s="50">
        <v>149</v>
      </c>
      <c r="B152" s="53" t="s">
        <v>153</v>
      </c>
      <c r="C152" s="52">
        <v>10000</v>
      </c>
    </row>
    <row r="153" ht="15.75" spans="1:3">
      <c r="A153" s="50">
        <v>150</v>
      </c>
      <c r="B153" s="53" t="s">
        <v>154</v>
      </c>
      <c r="C153" s="52">
        <v>9400</v>
      </c>
    </row>
    <row r="154" ht="15.75" spans="1:3">
      <c r="A154" s="50">
        <v>151</v>
      </c>
      <c r="B154" s="53" t="s">
        <v>155</v>
      </c>
      <c r="C154" s="52">
        <v>9235</v>
      </c>
    </row>
    <row r="155" ht="15.75" spans="1:3">
      <c r="A155" s="50">
        <v>152</v>
      </c>
      <c r="B155" s="56" t="s">
        <v>156</v>
      </c>
      <c r="C155" s="52">
        <v>9200</v>
      </c>
    </row>
    <row r="156" ht="15.75" spans="1:3">
      <c r="A156" s="50">
        <v>153</v>
      </c>
      <c r="B156" s="53" t="s">
        <v>157</v>
      </c>
      <c r="C156" s="52">
        <v>8800</v>
      </c>
    </row>
    <row r="157" ht="15.75" spans="1:3">
      <c r="A157" s="50">
        <v>154</v>
      </c>
      <c r="B157" s="56" t="s">
        <v>158</v>
      </c>
      <c r="C157" s="52">
        <v>8000</v>
      </c>
    </row>
    <row r="158" ht="15.75" spans="1:3">
      <c r="A158" s="50">
        <v>155</v>
      </c>
      <c r="B158" s="53" t="s">
        <v>159</v>
      </c>
      <c r="C158" s="52">
        <v>7200</v>
      </c>
    </row>
    <row r="159" ht="15.75" spans="1:3">
      <c r="A159" s="50">
        <v>156</v>
      </c>
      <c r="B159" s="56" t="s">
        <v>160</v>
      </c>
      <c r="C159" s="52">
        <v>7011.1</v>
      </c>
    </row>
    <row r="160" ht="15.75" spans="1:3">
      <c r="A160" s="50">
        <v>157</v>
      </c>
      <c r="B160" s="53" t="s">
        <v>161</v>
      </c>
      <c r="C160" s="52">
        <v>6666</v>
      </c>
    </row>
    <row r="161" ht="15.75" spans="1:3">
      <c r="A161" s="50">
        <v>158</v>
      </c>
      <c r="B161" s="53" t="s">
        <v>162</v>
      </c>
      <c r="C161" s="52">
        <v>6600</v>
      </c>
    </row>
    <row r="162" ht="15.75" spans="1:3">
      <c r="A162" s="50">
        <v>159</v>
      </c>
      <c r="B162" s="53" t="s">
        <v>163</v>
      </c>
      <c r="C162" s="52">
        <v>6125</v>
      </c>
    </row>
    <row r="163" ht="15.75" spans="1:3">
      <c r="A163" s="50">
        <v>160</v>
      </c>
      <c r="B163" s="53" t="s">
        <v>164</v>
      </c>
      <c r="C163" s="52">
        <v>6100</v>
      </c>
    </row>
    <row r="164" ht="15.75" spans="1:3">
      <c r="A164" s="50">
        <v>161</v>
      </c>
      <c r="B164" s="51" t="s">
        <v>165</v>
      </c>
      <c r="C164" s="54">
        <v>5500</v>
      </c>
    </row>
    <row r="165" ht="15.75" spans="1:3">
      <c r="A165" s="50">
        <v>162</v>
      </c>
      <c r="B165" s="51" t="s">
        <v>166</v>
      </c>
      <c r="C165" s="52">
        <v>5500</v>
      </c>
    </row>
    <row r="166" ht="15.75" spans="1:3">
      <c r="A166" s="50">
        <v>163</v>
      </c>
      <c r="B166" s="53" t="s">
        <v>167</v>
      </c>
      <c r="C166" s="52">
        <v>5300</v>
      </c>
    </row>
    <row r="167" ht="15.75" spans="1:3">
      <c r="A167" s="50">
        <v>164</v>
      </c>
      <c r="B167" s="53" t="s">
        <v>168</v>
      </c>
      <c r="C167" s="52">
        <v>5200</v>
      </c>
    </row>
    <row r="168" ht="15.75" spans="1:3">
      <c r="A168" s="50">
        <v>165</v>
      </c>
      <c r="B168" s="55" t="s">
        <v>169</v>
      </c>
      <c r="C168" s="52">
        <v>5000</v>
      </c>
    </row>
    <row r="169" ht="15.75" spans="1:3">
      <c r="A169" s="50">
        <v>166</v>
      </c>
      <c r="B169" s="56" t="s">
        <v>170</v>
      </c>
      <c r="C169" s="52">
        <v>5000</v>
      </c>
    </row>
    <row r="170" ht="15.75" spans="1:3">
      <c r="A170" s="50">
        <v>167</v>
      </c>
      <c r="B170" s="55" t="s">
        <v>171</v>
      </c>
      <c r="C170" s="52">
        <v>5000</v>
      </c>
    </row>
    <row r="171" ht="15.75" spans="1:3">
      <c r="A171" s="50">
        <v>168</v>
      </c>
      <c r="B171" s="51" t="s">
        <v>172</v>
      </c>
      <c r="C171" s="54">
        <v>5000</v>
      </c>
    </row>
    <row r="172" ht="15.75" spans="1:3">
      <c r="A172" s="50">
        <v>169</v>
      </c>
      <c r="B172" s="53" t="s">
        <v>173</v>
      </c>
      <c r="C172" s="52">
        <v>5000</v>
      </c>
    </row>
    <row r="173" ht="15.75" spans="1:3">
      <c r="A173" s="50">
        <v>170</v>
      </c>
      <c r="B173" s="53" t="s">
        <v>174</v>
      </c>
      <c r="C173" s="52">
        <v>5000</v>
      </c>
    </row>
    <row r="174" ht="15.75" spans="1:3">
      <c r="A174" s="50">
        <v>171</v>
      </c>
      <c r="B174" s="56" t="s">
        <v>175</v>
      </c>
      <c r="C174" s="52">
        <v>5000</v>
      </c>
    </row>
    <row r="175" ht="15.75" spans="1:3">
      <c r="A175" s="50">
        <v>172</v>
      </c>
      <c r="B175" s="51" t="s">
        <v>176</v>
      </c>
      <c r="C175" s="52">
        <v>5000</v>
      </c>
    </row>
    <row r="176" ht="15.75" spans="1:3">
      <c r="A176" s="50">
        <v>173</v>
      </c>
      <c r="B176" s="53" t="s">
        <v>177</v>
      </c>
      <c r="C176" s="52">
        <v>5000</v>
      </c>
    </row>
    <row r="177" ht="15.75" spans="1:3">
      <c r="A177" s="50">
        <v>174</v>
      </c>
      <c r="B177" s="53" t="s">
        <v>178</v>
      </c>
      <c r="C177" s="52">
        <v>5000</v>
      </c>
    </row>
    <row r="178" ht="15.75" spans="1:3">
      <c r="A178" s="50">
        <v>175</v>
      </c>
      <c r="B178" s="57" t="s">
        <v>179</v>
      </c>
      <c r="C178" s="54">
        <v>5000</v>
      </c>
    </row>
    <row r="179" ht="15.75" spans="1:3">
      <c r="A179" s="50">
        <v>176</v>
      </c>
      <c r="B179" s="53" t="s">
        <v>180</v>
      </c>
      <c r="C179" s="52">
        <v>5000</v>
      </c>
    </row>
    <row r="180" ht="15.75" spans="1:3">
      <c r="A180" s="50">
        <v>177</v>
      </c>
      <c r="B180" s="53" t="s">
        <v>181</v>
      </c>
      <c r="C180" s="52">
        <v>5000</v>
      </c>
    </row>
    <row r="181" ht="15.75" spans="1:3">
      <c r="A181" s="50">
        <v>178</v>
      </c>
      <c r="B181" s="53" t="s">
        <v>182</v>
      </c>
      <c r="C181" s="52">
        <v>5000</v>
      </c>
    </row>
    <row r="182" ht="15.75" spans="1:3">
      <c r="A182" s="50">
        <v>179</v>
      </c>
      <c r="B182" s="53" t="s">
        <v>183</v>
      </c>
      <c r="C182" s="52">
        <v>5000</v>
      </c>
    </row>
    <row r="183" ht="15.75" spans="1:3">
      <c r="A183" s="50">
        <v>180</v>
      </c>
      <c r="B183" s="53" t="s">
        <v>184</v>
      </c>
      <c r="C183" s="52">
        <v>5000</v>
      </c>
    </row>
    <row r="184" ht="15.75" spans="1:3">
      <c r="A184" s="50">
        <v>181</v>
      </c>
      <c r="B184" s="53" t="s">
        <v>185</v>
      </c>
      <c r="C184" s="52">
        <v>5000</v>
      </c>
    </row>
    <row r="185" ht="15.75" spans="1:3">
      <c r="A185" s="50">
        <v>182</v>
      </c>
      <c r="B185" s="53" t="s">
        <v>186</v>
      </c>
      <c r="C185" s="52">
        <v>5000</v>
      </c>
    </row>
    <row r="186" ht="15.75" spans="1:3">
      <c r="A186" s="50">
        <v>183</v>
      </c>
      <c r="B186" s="53" t="s">
        <v>187</v>
      </c>
      <c r="C186" s="52">
        <v>5000</v>
      </c>
    </row>
    <row r="187" ht="15.75" spans="1:3">
      <c r="A187" s="50">
        <v>184</v>
      </c>
      <c r="B187" s="53" t="s">
        <v>188</v>
      </c>
      <c r="C187" s="52">
        <v>5000</v>
      </c>
    </row>
    <row r="188" ht="15.75" spans="1:3">
      <c r="A188" s="50">
        <v>185</v>
      </c>
      <c r="B188" s="53" t="s">
        <v>189</v>
      </c>
      <c r="C188" s="52">
        <v>5000</v>
      </c>
    </row>
    <row r="189" ht="15.75" spans="1:3">
      <c r="A189" s="50">
        <v>186</v>
      </c>
      <c r="B189" s="53" t="s">
        <v>190</v>
      </c>
      <c r="C189" s="52">
        <v>5000</v>
      </c>
    </row>
    <row r="190" ht="15.75" spans="1:3">
      <c r="A190" s="50">
        <v>187</v>
      </c>
      <c r="B190" s="51" t="s">
        <v>191</v>
      </c>
      <c r="C190" s="52">
        <v>4840</v>
      </c>
    </row>
    <row r="191" ht="15.75" spans="1:3">
      <c r="A191" s="50">
        <v>188</v>
      </c>
      <c r="B191" s="53" t="s">
        <v>192</v>
      </c>
      <c r="C191" s="52">
        <v>4400</v>
      </c>
    </row>
    <row r="192" ht="15.75" spans="1:3">
      <c r="A192" s="50">
        <v>189</v>
      </c>
      <c r="B192" s="56" t="s">
        <v>193</v>
      </c>
      <c r="C192" s="52">
        <v>4100</v>
      </c>
    </row>
    <row r="193" ht="15.75" spans="1:3">
      <c r="A193" s="50">
        <v>190</v>
      </c>
      <c r="B193" s="51" t="s">
        <v>194</v>
      </c>
      <c r="C193" s="52">
        <v>4100</v>
      </c>
    </row>
    <row r="194" ht="15.75" spans="1:3">
      <c r="A194" s="50">
        <v>191</v>
      </c>
      <c r="B194" s="53" t="s">
        <v>195</v>
      </c>
      <c r="C194" s="52">
        <v>3500</v>
      </c>
    </row>
    <row r="195" ht="15.75" spans="1:3">
      <c r="A195" s="50">
        <v>192</v>
      </c>
      <c r="B195" s="51" t="s">
        <v>196</v>
      </c>
      <c r="C195" s="54">
        <v>3200</v>
      </c>
    </row>
    <row r="196" ht="15.75" spans="1:3">
      <c r="A196" s="50">
        <v>193</v>
      </c>
      <c r="B196" s="55" t="s">
        <v>197</v>
      </c>
      <c r="C196" s="52">
        <v>3000</v>
      </c>
    </row>
    <row r="197" ht="15.75" spans="1:3">
      <c r="A197" s="50">
        <v>194</v>
      </c>
      <c r="B197" s="56" t="s">
        <v>198</v>
      </c>
      <c r="C197" s="52">
        <v>3000</v>
      </c>
    </row>
    <row r="198" ht="15.75" spans="1:3">
      <c r="A198" s="50">
        <v>195</v>
      </c>
      <c r="B198" s="53" t="s">
        <v>199</v>
      </c>
      <c r="C198" s="52">
        <v>3000</v>
      </c>
    </row>
    <row r="199" ht="15.75" spans="1:3">
      <c r="A199" s="50">
        <v>196</v>
      </c>
      <c r="B199" s="56" t="s">
        <v>200</v>
      </c>
      <c r="C199" s="52">
        <v>3000</v>
      </c>
    </row>
    <row r="200" ht="15.75" spans="1:3">
      <c r="A200" s="50">
        <v>197</v>
      </c>
      <c r="B200" s="56" t="s">
        <v>201</v>
      </c>
      <c r="C200" s="52">
        <v>3000</v>
      </c>
    </row>
    <row r="201" ht="15.75" spans="1:3">
      <c r="A201" s="50">
        <v>198</v>
      </c>
      <c r="B201" s="55" t="s">
        <v>202</v>
      </c>
      <c r="C201" s="52">
        <v>3000</v>
      </c>
    </row>
    <row r="202" ht="15.75" spans="1:3">
      <c r="A202" s="50">
        <v>199</v>
      </c>
      <c r="B202" s="51" t="s">
        <v>203</v>
      </c>
      <c r="C202" s="52">
        <v>3000</v>
      </c>
    </row>
    <row r="203" ht="15.75" spans="1:3">
      <c r="A203" s="50">
        <v>200</v>
      </c>
      <c r="B203" s="53" t="s">
        <v>204</v>
      </c>
      <c r="C203" s="52">
        <v>3000</v>
      </c>
    </row>
    <row r="204" ht="15.75" spans="1:3">
      <c r="A204" s="50">
        <v>201</v>
      </c>
      <c r="B204" s="53" t="s">
        <v>205</v>
      </c>
      <c r="C204" s="52">
        <v>3000</v>
      </c>
    </row>
    <row r="205" ht="15.75" spans="1:3">
      <c r="A205" s="50">
        <v>202</v>
      </c>
      <c r="B205" s="53" t="s">
        <v>206</v>
      </c>
      <c r="C205" s="52">
        <v>3000</v>
      </c>
    </row>
    <row r="206" ht="15.75" spans="1:3">
      <c r="A206" s="50">
        <v>203</v>
      </c>
      <c r="B206" s="53" t="s">
        <v>207</v>
      </c>
      <c r="C206" s="52">
        <v>3000</v>
      </c>
    </row>
    <row r="207" ht="15.75" spans="1:3">
      <c r="A207" s="50">
        <v>204</v>
      </c>
      <c r="B207" s="53" t="s">
        <v>208</v>
      </c>
      <c r="C207" s="52">
        <v>3000</v>
      </c>
    </row>
    <row r="208" ht="15.75" spans="1:3">
      <c r="A208" s="50">
        <v>205</v>
      </c>
      <c r="B208" s="53" t="s">
        <v>209</v>
      </c>
      <c r="C208" s="52">
        <v>3000</v>
      </c>
    </row>
    <row r="209" ht="15.75" spans="1:3">
      <c r="A209" s="50">
        <v>206</v>
      </c>
      <c r="B209" s="53" t="s">
        <v>210</v>
      </c>
      <c r="C209" s="52">
        <v>2800</v>
      </c>
    </row>
    <row r="210" ht="15.75" spans="1:3">
      <c r="A210" s="50">
        <v>207</v>
      </c>
      <c r="B210" s="51" t="s">
        <v>211</v>
      </c>
      <c r="C210" s="52">
        <v>2600</v>
      </c>
    </row>
    <row r="211" ht="15.75" spans="1:3">
      <c r="A211" s="50">
        <v>208</v>
      </c>
      <c r="B211" s="53" t="s">
        <v>212</v>
      </c>
      <c r="C211" s="52">
        <v>2550</v>
      </c>
    </row>
    <row r="212" ht="15.75" spans="1:3">
      <c r="A212" s="50">
        <v>209</v>
      </c>
      <c r="B212" s="51" t="s">
        <v>213</v>
      </c>
      <c r="C212" s="52">
        <v>2500</v>
      </c>
    </row>
    <row r="213" ht="15.75" spans="1:3">
      <c r="A213" s="50">
        <v>210</v>
      </c>
      <c r="B213" s="55" t="s">
        <v>214</v>
      </c>
      <c r="C213" s="52">
        <v>2000</v>
      </c>
    </row>
    <row r="214" ht="15.75" spans="1:3">
      <c r="A214" s="50">
        <v>211</v>
      </c>
      <c r="B214" s="53" t="s">
        <v>215</v>
      </c>
      <c r="C214" s="52">
        <v>2000</v>
      </c>
    </row>
    <row r="215" ht="15.75" spans="1:3">
      <c r="A215" s="50">
        <v>212</v>
      </c>
      <c r="B215" s="53" t="s">
        <v>216</v>
      </c>
      <c r="C215" s="52">
        <v>2000</v>
      </c>
    </row>
    <row r="216" ht="15.75" spans="1:3">
      <c r="A216" s="50">
        <v>213</v>
      </c>
      <c r="B216" s="51" t="s">
        <v>217</v>
      </c>
      <c r="C216" s="54">
        <v>2000</v>
      </c>
    </row>
    <row r="217" ht="15.75" spans="1:3">
      <c r="A217" s="50">
        <v>214</v>
      </c>
      <c r="B217" s="53" t="s">
        <v>218</v>
      </c>
      <c r="C217" s="52">
        <v>2000</v>
      </c>
    </row>
    <row r="218" ht="15.75" spans="1:3">
      <c r="A218" s="50">
        <v>215</v>
      </c>
      <c r="B218" s="57" t="s">
        <v>219</v>
      </c>
      <c r="C218" s="54">
        <v>2000</v>
      </c>
    </row>
    <row r="219" ht="15.75" spans="1:3">
      <c r="A219" s="50">
        <v>216</v>
      </c>
      <c r="B219" s="53" t="s">
        <v>220</v>
      </c>
      <c r="C219" s="52">
        <v>2000</v>
      </c>
    </row>
    <row r="220" ht="15.75" spans="1:3">
      <c r="A220" s="50">
        <v>217</v>
      </c>
      <c r="B220" s="53" t="s">
        <v>221</v>
      </c>
      <c r="C220" s="52">
        <v>2000</v>
      </c>
    </row>
    <row r="221" s="47" customFormat="1" ht="15.75" spans="1:3">
      <c r="A221" s="50">
        <v>218</v>
      </c>
      <c r="B221" s="53" t="s">
        <v>222</v>
      </c>
      <c r="C221" s="52">
        <v>2000</v>
      </c>
    </row>
    <row r="222" ht="15.75" spans="1:3">
      <c r="A222" s="50">
        <v>219</v>
      </c>
      <c r="B222" s="53" t="s">
        <v>223</v>
      </c>
      <c r="C222" s="52">
        <v>2000</v>
      </c>
    </row>
    <row r="223" ht="15.75" spans="1:3">
      <c r="A223" s="50">
        <v>220</v>
      </c>
      <c r="B223" s="53" t="s">
        <v>224</v>
      </c>
      <c r="C223" s="52">
        <v>1900</v>
      </c>
    </row>
    <row r="224" ht="15.75" spans="1:3">
      <c r="A224" s="50">
        <v>221</v>
      </c>
      <c r="B224" s="57" t="s">
        <v>225</v>
      </c>
      <c r="C224" s="54">
        <v>1800</v>
      </c>
    </row>
    <row r="225" ht="15.75" spans="1:3">
      <c r="A225" s="50">
        <v>222</v>
      </c>
      <c r="B225" s="53" t="s">
        <v>226</v>
      </c>
      <c r="C225" s="52">
        <v>1800</v>
      </c>
    </row>
    <row r="226" ht="15.75" spans="1:3">
      <c r="A226" s="50">
        <v>223</v>
      </c>
      <c r="B226" s="53" t="s">
        <v>227</v>
      </c>
      <c r="C226" s="52">
        <v>1415</v>
      </c>
    </row>
    <row r="227" ht="15.75" spans="1:3">
      <c r="A227" s="50">
        <v>224</v>
      </c>
      <c r="B227" s="53" t="s">
        <v>228</v>
      </c>
      <c r="C227" s="52">
        <v>1400</v>
      </c>
    </row>
    <row r="228" ht="15.75" spans="1:3">
      <c r="A228" s="50">
        <v>225</v>
      </c>
      <c r="B228" s="53" t="s">
        <v>229</v>
      </c>
      <c r="C228" s="52">
        <v>1350</v>
      </c>
    </row>
    <row r="229" ht="15.75" spans="1:3">
      <c r="A229" s="50">
        <v>226</v>
      </c>
      <c r="B229" s="53" t="s">
        <v>230</v>
      </c>
      <c r="C229" s="52">
        <v>1150</v>
      </c>
    </row>
    <row r="230" ht="15.75" spans="1:3">
      <c r="A230" s="50">
        <v>227</v>
      </c>
      <c r="B230" s="51" t="s">
        <v>231</v>
      </c>
      <c r="C230" s="54">
        <v>1000</v>
      </c>
    </row>
    <row r="231" ht="15.75" spans="1:3">
      <c r="A231" s="50">
        <v>228</v>
      </c>
      <c r="B231" s="56" t="s">
        <v>232</v>
      </c>
      <c r="C231" s="52">
        <v>1000</v>
      </c>
    </row>
    <row r="232" ht="15.75" spans="1:3">
      <c r="A232" s="50">
        <v>229</v>
      </c>
      <c r="B232" s="53" t="s">
        <v>233</v>
      </c>
      <c r="C232" s="52">
        <v>1000</v>
      </c>
    </row>
    <row r="233" ht="15.75" spans="1:3">
      <c r="A233" s="50">
        <v>230</v>
      </c>
      <c r="B233" s="53" t="s">
        <v>234</v>
      </c>
      <c r="C233" s="52">
        <v>1000</v>
      </c>
    </row>
    <row r="234" ht="15.75" spans="1:3">
      <c r="A234" s="50">
        <v>231</v>
      </c>
      <c r="B234" s="56" t="s">
        <v>235</v>
      </c>
      <c r="C234" s="52">
        <v>1000</v>
      </c>
    </row>
    <row r="235" ht="15.75" spans="1:3">
      <c r="A235" s="50">
        <v>232</v>
      </c>
      <c r="B235" s="53" t="s">
        <v>236</v>
      </c>
      <c r="C235" s="52">
        <v>1000</v>
      </c>
    </row>
    <row r="236" ht="15.75" spans="1:3">
      <c r="A236" s="50">
        <v>233</v>
      </c>
      <c r="B236" s="53" t="s">
        <v>237</v>
      </c>
      <c r="C236" s="52">
        <v>1000</v>
      </c>
    </row>
    <row r="237" ht="15.75" spans="1:3">
      <c r="A237" s="50">
        <v>234</v>
      </c>
      <c r="B237" s="53" t="s">
        <v>238</v>
      </c>
      <c r="C237" s="52">
        <v>800</v>
      </c>
    </row>
    <row r="238" ht="15.75" spans="1:3">
      <c r="A238" s="50">
        <v>235</v>
      </c>
      <c r="B238" s="53" t="s">
        <v>239</v>
      </c>
      <c r="C238" s="52">
        <v>800</v>
      </c>
    </row>
    <row r="239" ht="15.75" spans="1:3">
      <c r="A239" s="50">
        <v>236</v>
      </c>
      <c r="B239" s="53" t="s">
        <v>240</v>
      </c>
      <c r="C239" s="52">
        <v>200</v>
      </c>
    </row>
    <row r="240" s="47" customFormat="1" ht="15.75" spans="1:3">
      <c r="A240" s="50">
        <v>237</v>
      </c>
      <c r="B240" s="53" t="s">
        <v>241</v>
      </c>
      <c r="C240" s="52">
        <v>100</v>
      </c>
    </row>
    <row r="241" ht="15.75" spans="1:3">
      <c r="A241" s="12"/>
      <c r="B241" s="58" t="s">
        <v>242</v>
      </c>
      <c r="C241" s="59">
        <f>SUM(C4:C240)</f>
        <v>9869110.26</v>
      </c>
    </row>
  </sheetData>
  <autoFilter ref="A3:C240">
    <sortState ref="A3:C240">
      <sortCondition ref="C4" descending="1"/>
    </sortState>
    <extLst/>
  </autoFilter>
  <mergeCells count="2">
    <mergeCell ref="A1:C1"/>
    <mergeCell ref="A2:C2"/>
  </mergeCells>
  <conditionalFormatting sqref="B4:B240">
    <cfRule type="duplicateValues" dxfId="0" priority="1"/>
  </conditionalFormatting>
  <printOptions horizontalCentered="1"/>
  <pageMargins left="0.751388888888889" right="0.751388888888889" top="0.590277777777778" bottom="0.590277777777778" header="0.279166666666667" footer="0.200694444444444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41"/>
  <sheetViews>
    <sheetView topLeftCell="A206" workbookViewId="0">
      <selection activeCell="A5" sqref="A5:B240"/>
    </sheetView>
  </sheetViews>
  <sheetFormatPr defaultColWidth="8.88333333333333" defaultRowHeight="12.75" outlineLevelCol="1"/>
  <cols>
    <col min="1" max="1" width="68.775"/>
    <col min="2" max="2" width="11.775"/>
  </cols>
  <sheetData>
    <row r="3" spans="1:2">
      <c r="A3" s="40" t="s">
        <v>243</v>
      </c>
      <c r="B3" s="41"/>
    </row>
    <row r="4" spans="1:2">
      <c r="A4" s="40" t="s">
        <v>3</v>
      </c>
      <c r="B4" s="42" t="s">
        <v>244</v>
      </c>
    </row>
    <row r="5" spans="1:2">
      <c r="A5" s="40" t="s">
        <v>197</v>
      </c>
      <c r="B5" s="41">
        <v>3000</v>
      </c>
    </row>
    <row r="6" spans="1:2">
      <c r="A6" s="43" t="s">
        <v>56</v>
      </c>
      <c r="B6" s="44">
        <v>30000</v>
      </c>
    </row>
    <row r="7" spans="1:2">
      <c r="A7" s="43" t="s">
        <v>18</v>
      </c>
      <c r="B7" s="44">
        <v>100000</v>
      </c>
    </row>
    <row r="8" spans="1:2">
      <c r="A8" s="43" t="s">
        <v>98</v>
      </c>
      <c r="B8" s="44">
        <v>10000</v>
      </c>
    </row>
    <row r="9" spans="1:2">
      <c r="A9" s="43" t="s">
        <v>99</v>
      </c>
      <c r="B9" s="44">
        <v>10000</v>
      </c>
    </row>
    <row r="10" spans="1:2">
      <c r="A10" s="43" t="s">
        <v>169</v>
      </c>
      <c r="B10" s="44">
        <v>5000</v>
      </c>
    </row>
    <row r="11" spans="1:2">
      <c r="A11" s="43" t="s">
        <v>100</v>
      </c>
      <c r="B11" s="44">
        <v>10000</v>
      </c>
    </row>
    <row r="12" spans="1:2">
      <c r="A12" s="43" t="s">
        <v>71</v>
      </c>
      <c r="B12" s="44">
        <v>20000</v>
      </c>
    </row>
    <row r="13" spans="1:2">
      <c r="A13" s="43" t="s">
        <v>93</v>
      </c>
      <c r="B13" s="44">
        <v>11800</v>
      </c>
    </row>
    <row r="14" spans="1:2">
      <c r="A14" s="43" t="s">
        <v>214</v>
      </c>
      <c r="B14" s="44">
        <v>2000</v>
      </c>
    </row>
    <row r="15" spans="1:2">
      <c r="A15" s="43" t="s">
        <v>57</v>
      </c>
      <c r="B15" s="44">
        <v>30000</v>
      </c>
    </row>
    <row r="16" spans="1:2">
      <c r="A16" s="43" t="s">
        <v>26</v>
      </c>
      <c r="B16" s="44">
        <v>80000</v>
      </c>
    </row>
    <row r="17" spans="1:2">
      <c r="A17" s="43" t="s">
        <v>198</v>
      </c>
      <c r="B17" s="44">
        <v>3000</v>
      </c>
    </row>
    <row r="18" spans="1:2">
      <c r="A18" s="43" t="s">
        <v>33</v>
      </c>
      <c r="B18" s="44">
        <v>58000</v>
      </c>
    </row>
    <row r="19" spans="1:2">
      <c r="A19" s="43" t="s">
        <v>25</v>
      </c>
      <c r="B19" s="44">
        <v>87810</v>
      </c>
    </row>
    <row r="20" spans="1:2">
      <c r="A20" s="43" t="s">
        <v>101</v>
      </c>
      <c r="B20" s="44">
        <v>10000</v>
      </c>
    </row>
    <row r="21" spans="1:2">
      <c r="A21" s="43" t="s">
        <v>28</v>
      </c>
      <c r="B21" s="44">
        <v>74060</v>
      </c>
    </row>
    <row r="22" spans="1:2">
      <c r="A22" s="43" t="s">
        <v>191</v>
      </c>
      <c r="B22" s="44">
        <v>4840</v>
      </c>
    </row>
    <row r="23" spans="1:2">
      <c r="A23" s="43" t="s">
        <v>38</v>
      </c>
      <c r="B23" s="44">
        <v>50000</v>
      </c>
    </row>
    <row r="24" spans="1:2">
      <c r="A24" s="43" t="s">
        <v>30</v>
      </c>
      <c r="B24" s="44">
        <v>60000</v>
      </c>
    </row>
    <row r="25" spans="1:2">
      <c r="A25" s="43" t="s">
        <v>102</v>
      </c>
      <c r="B25" s="44">
        <v>10000</v>
      </c>
    </row>
    <row r="26" spans="1:2">
      <c r="A26" s="43" t="s">
        <v>170</v>
      </c>
      <c r="B26" s="44">
        <v>5000</v>
      </c>
    </row>
    <row r="27" spans="1:2">
      <c r="A27" s="43" t="s">
        <v>103</v>
      </c>
      <c r="B27" s="44">
        <v>10000</v>
      </c>
    </row>
    <row r="28" spans="1:2">
      <c r="A28" s="43" t="s">
        <v>104</v>
      </c>
      <c r="B28" s="44">
        <v>10000</v>
      </c>
    </row>
    <row r="29" spans="1:2">
      <c r="A29" s="43" t="s">
        <v>193</v>
      </c>
      <c r="B29" s="44">
        <v>4100</v>
      </c>
    </row>
    <row r="30" spans="1:2">
      <c r="A30" s="43" t="s">
        <v>105</v>
      </c>
      <c r="B30" s="44">
        <v>10000</v>
      </c>
    </row>
    <row r="31" spans="1:2">
      <c r="A31" s="43" t="s">
        <v>106</v>
      </c>
      <c r="B31" s="44">
        <v>10000</v>
      </c>
    </row>
    <row r="32" spans="1:2">
      <c r="A32" s="43" t="s">
        <v>107</v>
      </c>
      <c r="B32" s="44">
        <v>10000</v>
      </c>
    </row>
    <row r="33" spans="1:2">
      <c r="A33" s="43" t="s">
        <v>58</v>
      </c>
      <c r="B33" s="44">
        <v>30000</v>
      </c>
    </row>
    <row r="34" spans="1:2">
      <c r="A34" s="43" t="s">
        <v>215</v>
      </c>
      <c r="B34" s="44">
        <v>2000</v>
      </c>
    </row>
    <row r="35" spans="1:2">
      <c r="A35" s="43" t="s">
        <v>7</v>
      </c>
      <c r="B35" s="44">
        <v>500000</v>
      </c>
    </row>
    <row r="36" spans="1:2">
      <c r="A36" s="43" t="s">
        <v>108</v>
      </c>
      <c r="B36" s="44">
        <v>10000</v>
      </c>
    </row>
    <row r="37" spans="1:2">
      <c r="A37" s="43" t="s">
        <v>8</v>
      </c>
      <c r="B37" s="44">
        <v>300000</v>
      </c>
    </row>
    <row r="38" spans="1:2">
      <c r="A38" s="43" t="s">
        <v>231</v>
      </c>
      <c r="B38" s="44">
        <v>1000</v>
      </c>
    </row>
    <row r="39" spans="1:2">
      <c r="A39" s="43" t="s">
        <v>240</v>
      </c>
      <c r="B39" s="44">
        <v>200</v>
      </c>
    </row>
    <row r="40" spans="1:2">
      <c r="A40" s="43" t="s">
        <v>6</v>
      </c>
      <c r="B40" s="44">
        <v>600000</v>
      </c>
    </row>
    <row r="41" spans="1:2">
      <c r="A41" s="43" t="s">
        <v>199</v>
      </c>
      <c r="B41" s="44">
        <v>3000</v>
      </c>
    </row>
    <row r="42" spans="1:2">
      <c r="A42" s="43" t="s">
        <v>216</v>
      </c>
      <c r="B42" s="44">
        <v>2000</v>
      </c>
    </row>
    <row r="43" spans="1:2">
      <c r="A43" s="43" t="s">
        <v>109</v>
      </c>
      <c r="B43" s="44">
        <v>10000</v>
      </c>
    </row>
    <row r="44" spans="1:2">
      <c r="A44" s="43" t="s">
        <v>171</v>
      </c>
      <c r="B44" s="44">
        <v>5000</v>
      </c>
    </row>
    <row r="45" spans="1:2">
      <c r="A45" s="43" t="s">
        <v>59</v>
      </c>
      <c r="B45" s="44">
        <v>30000</v>
      </c>
    </row>
    <row r="46" spans="1:2">
      <c r="A46" s="43" t="s">
        <v>67</v>
      </c>
      <c r="B46" s="44">
        <v>22800</v>
      </c>
    </row>
    <row r="47" spans="1:2">
      <c r="A47" s="43" t="s">
        <v>19</v>
      </c>
      <c r="B47" s="44">
        <v>100000</v>
      </c>
    </row>
    <row r="48" spans="1:2">
      <c r="A48" s="43" t="s">
        <v>110</v>
      </c>
      <c r="B48" s="44">
        <v>10000</v>
      </c>
    </row>
    <row r="49" spans="1:2">
      <c r="A49" s="43" t="s">
        <v>238</v>
      </c>
      <c r="B49" s="44">
        <v>800</v>
      </c>
    </row>
    <row r="50" spans="1:2">
      <c r="A50" s="43" t="s">
        <v>111</v>
      </c>
      <c r="B50" s="44">
        <v>10000</v>
      </c>
    </row>
    <row r="51" spans="1:2">
      <c r="A51" s="43" t="s">
        <v>241</v>
      </c>
      <c r="B51" s="44">
        <v>100</v>
      </c>
    </row>
    <row r="52" spans="1:2">
      <c r="A52" s="43" t="s">
        <v>60</v>
      </c>
      <c r="B52" s="44">
        <v>30000</v>
      </c>
    </row>
    <row r="53" spans="1:2">
      <c r="A53" s="43" t="s">
        <v>48</v>
      </c>
      <c r="B53" s="44">
        <v>41800</v>
      </c>
    </row>
    <row r="54" spans="1:2">
      <c r="A54" s="43" t="s">
        <v>156</v>
      </c>
      <c r="B54" s="44">
        <v>9200</v>
      </c>
    </row>
    <row r="55" spans="1:2">
      <c r="A55" s="43" t="s">
        <v>68</v>
      </c>
      <c r="B55" s="44">
        <v>22100</v>
      </c>
    </row>
    <row r="56" spans="1:2">
      <c r="A56" s="43" t="s">
        <v>86</v>
      </c>
      <c r="B56" s="44">
        <v>17400</v>
      </c>
    </row>
    <row r="57" spans="1:2">
      <c r="A57" s="43" t="s">
        <v>83</v>
      </c>
      <c r="B57" s="44">
        <v>17800</v>
      </c>
    </row>
    <row r="58" spans="1:2">
      <c r="A58" s="43" t="s">
        <v>87</v>
      </c>
      <c r="B58" s="44">
        <v>16950</v>
      </c>
    </row>
    <row r="59" spans="1:2">
      <c r="A59" s="43" t="s">
        <v>159</v>
      </c>
      <c r="B59" s="44">
        <v>7200</v>
      </c>
    </row>
    <row r="60" spans="1:2">
      <c r="A60" s="43" t="s">
        <v>80</v>
      </c>
      <c r="B60" s="44">
        <v>19300</v>
      </c>
    </row>
    <row r="61" spans="1:2">
      <c r="A61" s="43" t="s">
        <v>72</v>
      </c>
      <c r="B61" s="44">
        <v>20000</v>
      </c>
    </row>
    <row r="62" spans="1:2">
      <c r="A62" s="43" t="s">
        <v>81</v>
      </c>
      <c r="B62" s="44">
        <v>19000</v>
      </c>
    </row>
    <row r="63" spans="1:2">
      <c r="A63" s="43" t="s">
        <v>53</v>
      </c>
      <c r="B63" s="44">
        <v>32000</v>
      </c>
    </row>
    <row r="64" spans="1:2">
      <c r="A64" s="43" t="s">
        <v>29</v>
      </c>
      <c r="B64" s="44">
        <v>61400</v>
      </c>
    </row>
    <row r="65" spans="1:2">
      <c r="A65" s="43" t="s">
        <v>51</v>
      </c>
      <c r="B65" s="44">
        <v>39000</v>
      </c>
    </row>
    <row r="66" spans="1:2">
      <c r="A66" s="43" t="s">
        <v>94</v>
      </c>
      <c r="B66" s="44">
        <v>11800</v>
      </c>
    </row>
    <row r="67" spans="1:2">
      <c r="A67" s="43" t="s">
        <v>17</v>
      </c>
      <c r="B67" s="44">
        <v>106400</v>
      </c>
    </row>
    <row r="68" spans="1:2">
      <c r="A68" s="43" t="s">
        <v>97</v>
      </c>
      <c r="B68" s="44">
        <v>10200</v>
      </c>
    </row>
    <row r="69" spans="1:2">
      <c r="A69" s="43" t="s">
        <v>14</v>
      </c>
      <c r="B69" s="44">
        <v>150000</v>
      </c>
    </row>
    <row r="70" spans="1:2">
      <c r="A70" s="43" t="s">
        <v>217</v>
      </c>
      <c r="B70" s="44">
        <v>2000</v>
      </c>
    </row>
    <row r="71" spans="1:2">
      <c r="A71" s="43" t="s">
        <v>112</v>
      </c>
      <c r="B71" s="44">
        <v>10000</v>
      </c>
    </row>
    <row r="72" spans="1:2">
      <c r="A72" s="43" t="s">
        <v>113</v>
      </c>
      <c r="B72" s="44">
        <v>10000</v>
      </c>
    </row>
    <row r="73" spans="1:2">
      <c r="A73" s="43" t="s">
        <v>114</v>
      </c>
      <c r="B73" s="44">
        <v>10000</v>
      </c>
    </row>
    <row r="74" spans="1:2">
      <c r="A74" s="43" t="s">
        <v>172</v>
      </c>
      <c r="B74" s="44">
        <v>5000</v>
      </c>
    </row>
    <row r="75" spans="1:2">
      <c r="A75" s="43" t="s">
        <v>173</v>
      </c>
      <c r="B75" s="44">
        <v>5000</v>
      </c>
    </row>
    <row r="76" spans="1:2">
      <c r="A76" s="43" t="s">
        <v>115</v>
      </c>
      <c r="B76" s="44">
        <v>10000</v>
      </c>
    </row>
    <row r="77" spans="1:2">
      <c r="A77" s="43" t="s">
        <v>165</v>
      </c>
      <c r="B77" s="44">
        <v>5500</v>
      </c>
    </row>
    <row r="78" spans="1:2">
      <c r="A78" s="43" t="s">
        <v>116</v>
      </c>
      <c r="B78" s="44">
        <v>10000</v>
      </c>
    </row>
    <row r="79" spans="1:2">
      <c r="A79" s="43" t="s">
        <v>117</v>
      </c>
      <c r="B79" s="44">
        <v>10000</v>
      </c>
    </row>
    <row r="80" spans="1:2">
      <c r="A80" s="43" t="s">
        <v>158</v>
      </c>
      <c r="B80" s="44">
        <v>8000</v>
      </c>
    </row>
    <row r="81" spans="1:2">
      <c r="A81" s="43" t="s">
        <v>200</v>
      </c>
      <c r="B81" s="44">
        <v>3000</v>
      </c>
    </row>
    <row r="82" spans="1:2">
      <c r="A82" s="43" t="s">
        <v>73</v>
      </c>
      <c r="B82" s="44">
        <v>20000</v>
      </c>
    </row>
    <row r="83" spans="1:2">
      <c r="A83" s="43" t="s">
        <v>118</v>
      </c>
      <c r="B83" s="44">
        <v>10000</v>
      </c>
    </row>
    <row r="84" spans="1:2">
      <c r="A84" s="43" t="s">
        <v>20</v>
      </c>
      <c r="B84" s="44">
        <v>100000</v>
      </c>
    </row>
    <row r="85" spans="1:2">
      <c r="A85" s="43" t="s">
        <v>119</v>
      </c>
      <c r="B85" s="44">
        <v>10000</v>
      </c>
    </row>
    <row r="86" spans="1:2">
      <c r="A86" s="43" t="s">
        <v>174</v>
      </c>
      <c r="B86" s="44">
        <v>5000</v>
      </c>
    </row>
    <row r="87" spans="1:2">
      <c r="A87" s="43" t="s">
        <v>120</v>
      </c>
      <c r="B87" s="44">
        <v>10000</v>
      </c>
    </row>
    <row r="88" spans="1:2">
      <c r="A88" s="43" t="s">
        <v>21</v>
      </c>
      <c r="B88" s="44">
        <v>100000</v>
      </c>
    </row>
    <row r="89" spans="1:2">
      <c r="A89" s="43" t="s">
        <v>121</v>
      </c>
      <c r="B89" s="44">
        <v>10000</v>
      </c>
    </row>
    <row r="90" spans="1:2">
      <c r="A90" s="43" t="s">
        <v>175</v>
      </c>
      <c r="B90" s="44">
        <v>5000</v>
      </c>
    </row>
    <row r="91" spans="1:2">
      <c r="A91" s="43" t="s">
        <v>39</v>
      </c>
      <c r="B91" s="44">
        <v>50000</v>
      </c>
    </row>
    <row r="92" spans="1:2">
      <c r="A92" s="43" t="s">
        <v>40</v>
      </c>
      <c r="B92" s="44">
        <v>50000</v>
      </c>
    </row>
    <row r="93" spans="1:2">
      <c r="A93" s="43" t="s">
        <v>201</v>
      </c>
      <c r="B93" s="44">
        <v>3000</v>
      </c>
    </row>
    <row r="94" spans="1:2">
      <c r="A94" s="43" t="s">
        <v>122</v>
      </c>
      <c r="B94" s="44">
        <v>10000</v>
      </c>
    </row>
    <row r="95" spans="1:2">
      <c r="A95" s="43" t="s">
        <v>123</v>
      </c>
      <c r="B95" s="44">
        <v>10000</v>
      </c>
    </row>
    <row r="96" spans="1:2">
      <c r="A96" s="43" t="s">
        <v>41</v>
      </c>
      <c r="B96" s="44">
        <v>50000</v>
      </c>
    </row>
    <row r="97" spans="1:2">
      <c r="A97" s="43" t="s">
        <v>124</v>
      </c>
      <c r="B97" s="44">
        <v>10000</v>
      </c>
    </row>
    <row r="98" spans="1:2">
      <c r="A98" s="43" t="s">
        <v>218</v>
      </c>
      <c r="B98" s="44">
        <v>2000</v>
      </c>
    </row>
    <row r="99" spans="1:2">
      <c r="A99" s="43" t="s">
        <v>125</v>
      </c>
      <c r="B99" s="44">
        <v>10000</v>
      </c>
    </row>
    <row r="100" spans="1:2">
      <c r="A100" s="43" t="s">
        <v>232</v>
      </c>
      <c r="B100" s="44">
        <v>1000</v>
      </c>
    </row>
    <row r="101" spans="1:2">
      <c r="A101" s="43" t="s">
        <v>42</v>
      </c>
      <c r="B101" s="44">
        <v>50000</v>
      </c>
    </row>
    <row r="102" spans="1:2">
      <c r="A102" s="43" t="s">
        <v>74</v>
      </c>
      <c r="B102" s="44">
        <v>20000</v>
      </c>
    </row>
    <row r="103" spans="1:2">
      <c r="A103" s="43" t="s">
        <v>213</v>
      </c>
      <c r="B103" s="44">
        <v>2500</v>
      </c>
    </row>
    <row r="104" spans="1:2">
      <c r="A104" s="43" t="s">
        <v>126</v>
      </c>
      <c r="B104" s="44">
        <v>10000</v>
      </c>
    </row>
    <row r="105" spans="1:2">
      <c r="A105" s="43" t="s">
        <v>22</v>
      </c>
      <c r="B105" s="44">
        <v>100000</v>
      </c>
    </row>
    <row r="106" spans="1:2">
      <c r="A106" s="43" t="s">
        <v>176</v>
      </c>
      <c r="B106" s="44">
        <v>5000</v>
      </c>
    </row>
    <row r="107" spans="1:2">
      <c r="A107" s="43" t="s">
        <v>127</v>
      </c>
      <c r="B107" s="44">
        <v>10000</v>
      </c>
    </row>
    <row r="108" spans="1:2">
      <c r="A108" s="43" t="s">
        <v>177</v>
      </c>
      <c r="B108" s="44">
        <v>5000</v>
      </c>
    </row>
    <row r="109" spans="1:2">
      <c r="A109" s="43" t="s">
        <v>219</v>
      </c>
      <c r="B109" s="44">
        <v>2000</v>
      </c>
    </row>
    <row r="110" spans="1:2">
      <c r="A110" s="43" t="s">
        <v>178</v>
      </c>
      <c r="B110" s="44">
        <v>5000</v>
      </c>
    </row>
    <row r="111" spans="1:2">
      <c r="A111" s="43" t="s">
        <v>84</v>
      </c>
      <c r="B111" s="44">
        <v>17735</v>
      </c>
    </row>
    <row r="112" spans="1:2">
      <c r="A112" s="43" t="s">
        <v>64</v>
      </c>
      <c r="B112" s="44">
        <v>26900</v>
      </c>
    </row>
    <row r="113" spans="1:2">
      <c r="A113" s="43" t="s">
        <v>45</v>
      </c>
      <c r="B113" s="44">
        <v>45100</v>
      </c>
    </row>
    <row r="114" spans="1:2">
      <c r="A114" s="43" t="s">
        <v>245</v>
      </c>
      <c r="B114" s="44">
        <v>277343.23</v>
      </c>
    </row>
    <row r="115" spans="1:2">
      <c r="A115" s="43" t="s">
        <v>160</v>
      </c>
      <c r="B115" s="44">
        <v>7011.1</v>
      </c>
    </row>
    <row r="116" spans="1:2">
      <c r="A116" s="43" t="s">
        <v>11</v>
      </c>
      <c r="B116" s="44">
        <v>225099</v>
      </c>
    </row>
    <row r="117" spans="1:2">
      <c r="A117" s="43" t="s">
        <v>128</v>
      </c>
      <c r="B117" s="44">
        <v>10000</v>
      </c>
    </row>
    <row r="118" spans="1:2">
      <c r="A118" s="43" t="s">
        <v>31</v>
      </c>
      <c r="B118" s="44">
        <v>59470</v>
      </c>
    </row>
    <row r="119" spans="1:2">
      <c r="A119" s="43" t="s">
        <v>194</v>
      </c>
      <c r="B119" s="44">
        <v>4100</v>
      </c>
    </row>
    <row r="120" spans="1:2">
      <c r="A120" s="43" t="s">
        <v>179</v>
      </c>
      <c r="B120" s="44">
        <v>5000</v>
      </c>
    </row>
    <row r="121" spans="1:2">
      <c r="A121" s="43" t="s">
        <v>129</v>
      </c>
      <c r="B121" s="44">
        <v>10000</v>
      </c>
    </row>
    <row r="122" spans="1:2">
      <c r="A122" s="43" t="s">
        <v>202</v>
      </c>
      <c r="B122" s="44">
        <v>3000</v>
      </c>
    </row>
    <row r="123" spans="1:2">
      <c r="A123" s="43" t="s">
        <v>61</v>
      </c>
      <c r="B123" s="44">
        <v>30000</v>
      </c>
    </row>
    <row r="124" spans="1:2">
      <c r="A124" s="43" t="s">
        <v>54</v>
      </c>
      <c r="B124" s="44">
        <v>32000</v>
      </c>
    </row>
    <row r="125" spans="1:2">
      <c r="A125" s="43" t="s">
        <v>168</v>
      </c>
      <c r="B125" s="44">
        <v>5200</v>
      </c>
    </row>
    <row r="126" spans="1:2">
      <c r="A126" s="43" t="s">
        <v>211</v>
      </c>
      <c r="B126" s="44">
        <v>2600</v>
      </c>
    </row>
    <row r="127" spans="1:2">
      <c r="A127" s="43" t="s">
        <v>228</v>
      </c>
      <c r="B127" s="44">
        <v>1400</v>
      </c>
    </row>
    <row r="128" spans="1:2">
      <c r="A128" s="43" t="s">
        <v>166</v>
      </c>
      <c r="B128" s="44">
        <v>5500</v>
      </c>
    </row>
    <row r="129" spans="1:2">
      <c r="A129" s="43" t="s">
        <v>225</v>
      </c>
      <c r="B129" s="44">
        <v>1800</v>
      </c>
    </row>
    <row r="130" spans="1:2">
      <c r="A130" s="43" t="s">
        <v>203</v>
      </c>
      <c r="B130" s="44">
        <v>3000</v>
      </c>
    </row>
    <row r="131" spans="1:2">
      <c r="A131" s="43" t="s">
        <v>85</v>
      </c>
      <c r="B131" s="44">
        <v>17700</v>
      </c>
    </row>
    <row r="132" spans="1:2">
      <c r="A132" s="43" t="s">
        <v>5</v>
      </c>
      <c r="B132" s="44">
        <v>2794613.37</v>
      </c>
    </row>
    <row r="133" spans="1:2">
      <c r="A133" s="43" t="s">
        <v>70</v>
      </c>
      <c r="B133" s="44">
        <v>21350</v>
      </c>
    </row>
    <row r="134" spans="1:2">
      <c r="A134" s="43" t="s">
        <v>130</v>
      </c>
      <c r="B134" s="44">
        <v>10000</v>
      </c>
    </row>
    <row r="135" spans="1:2">
      <c r="A135" s="43" t="s">
        <v>15</v>
      </c>
      <c r="B135" s="44">
        <v>121400</v>
      </c>
    </row>
    <row r="136" spans="1:2">
      <c r="A136" s="43" t="s">
        <v>196</v>
      </c>
      <c r="B136" s="44">
        <v>3200</v>
      </c>
    </row>
    <row r="137" spans="1:2">
      <c r="A137" s="43" t="s">
        <v>220</v>
      </c>
      <c r="B137" s="44">
        <v>2000</v>
      </c>
    </row>
    <row r="138" spans="1:2">
      <c r="A138" s="43" t="s">
        <v>131</v>
      </c>
      <c r="B138" s="44">
        <v>10000</v>
      </c>
    </row>
    <row r="139" spans="1:2">
      <c r="A139" s="43" t="s">
        <v>233</v>
      </c>
      <c r="B139" s="44">
        <v>1000</v>
      </c>
    </row>
    <row r="140" spans="1:2">
      <c r="A140" s="43" t="s">
        <v>234</v>
      </c>
      <c r="B140" s="44">
        <v>1000</v>
      </c>
    </row>
    <row r="141" spans="1:2">
      <c r="A141" s="43" t="s">
        <v>235</v>
      </c>
      <c r="B141" s="44">
        <v>1000</v>
      </c>
    </row>
    <row r="142" spans="1:2">
      <c r="A142" s="43" t="s">
        <v>65</v>
      </c>
      <c r="B142" s="44">
        <v>25532</v>
      </c>
    </row>
    <row r="143" spans="1:2">
      <c r="A143" s="43" t="s">
        <v>132</v>
      </c>
      <c r="B143" s="44">
        <v>10000</v>
      </c>
    </row>
    <row r="144" spans="1:2">
      <c r="A144" s="43" t="s">
        <v>13</v>
      </c>
      <c r="B144" s="44">
        <v>200000</v>
      </c>
    </row>
    <row r="145" spans="1:2">
      <c r="A145" s="43" t="s">
        <v>90</v>
      </c>
      <c r="B145" s="44">
        <v>13100</v>
      </c>
    </row>
    <row r="146" spans="1:2">
      <c r="A146" s="43" t="s">
        <v>52</v>
      </c>
      <c r="B146" s="44">
        <v>33036</v>
      </c>
    </row>
    <row r="147" spans="1:2">
      <c r="A147" s="43" t="s">
        <v>23</v>
      </c>
      <c r="B147" s="44">
        <v>100000</v>
      </c>
    </row>
    <row r="148" spans="1:2">
      <c r="A148" s="43" t="s">
        <v>10</v>
      </c>
      <c r="B148" s="44">
        <v>261046.89</v>
      </c>
    </row>
    <row r="149" spans="1:2">
      <c r="A149" s="43" t="s">
        <v>63</v>
      </c>
      <c r="B149" s="44">
        <v>27000</v>
      </c>
    </row>
    <row r="150" spans="1:2">
      <c r="A150" s="43" t="s">
        <v>75</v>
      </c>
      <c r="B150" s="44">
        <v>20000</v>
      </c>
    </row>
    <row r="151" spans="1:2">
      <c r="A151" s="43" t="s">
        <v>221</v>
      </c>
      <c r="B151" s="44">
        <v>2000</v>
      </c>
    </row>
    <row r="152" spans="1:2">
      <c r="A152" s="43" t="s">
        <v>180</v>
      </c>
      <c r="B152" s="44">
        <v>5000</v>
      </c>
    </row>
    <row r="153" spans="1:2">
      <c r="A153" s="43" t="s">
        <v>133</v>
      </c>
      <c r="B153" s="44">
        <v>10000</v>
      </c>
    </row>
    <row r="154" spans="1:2">
      <c r="A154" s="43" t="s">
        <v>89</v>
      </c>
      <c r="B154" s="44">
        <v>14000</v>
      </c>
    </row>
    <row r="155" spans="1:2">
      <c r="A155" s="43" t="s">
        <v>222</v>
      </c>
      <c r="B155" s="44">
        <v>2000</v>
      </c>
    </row>
    <row r="156" spans="1:2">
      <c r="A156" s="43" t="s">
        <v>164</v>
      </c>
      <c r="B156" s="44">
        <v>6100</v>
      </c>
    </row>
    <row r="157" spans="1:2">
      <c r="A157" s="43" t="s">
        <v>134</v>
      </c>
      <c r="B157" s="44">
        <v>10000</v>
      </c>
    </row>
    <row r="158" spans="1:2">
      <c r="A158" s="43" t="s">
        <v>135</v>
      </c>
      <c r="B158" s="44">
        <v>10000</v>
      </c>
    </row>
    <row r="159" spans="1:2">
      <c r="A159" s="43" t="s">
        <v>204</v>
      </c>
      <c r="B159" s="44">
        <v>3000</v>
      </c>
    </row>
    <row r="160" spans="1:2">
      <c r="A160" s="43" t="s">
        <v>205</v>
      </c>
      <c r="B160" s="44">
        <v>3000</v>
      </c>
    </row>
    <row r="161" spans="1:2">
      <c r="A161" s="43" t="s">
        <v>46</v>
      </c>
      <c r="B161" s="44">
        <v>44900</v>
      </c>
    </row>
    <row r="162" spans="1:2">
      <c r="A162" s="43" t="s">
        <v>12</v>
      </c>
      <c r="B162" s="44">
        <v>202516</v>
      </c>
    </row>
    <row r="163" spans="1:2">
      <c r="A163" s="43" t="s">
        <v>24</v>
      </c>
      <c r="B163" s="44">
        <v>89000</v>
      </c>
    </row>
    <row r="164" spans="1:2">
      <c r="A164" s="43" t="s">
        <v>32</v>
      </c>
      <c r="B164" s="44">
        <v>59200</v>
      </c>
    </row>
    <row r="165" spans="1:2">
      <c r="A165" s="43" t="s">
        <v>55</v>
      </c>
      <c r="B165" s="44">
        <v>31100</v>
      </c>
    </row>
    <row r="166" spans="1:2">
      <c r="A166" s="43" t="s">
        <v>136</v>
      </c>
      <c r="B166" s="44">
        <v>10000</v>
      </c>
    </row>
    <row r="167" spans="1:2">
      <c r="A167" s="43" t="s">
        <v>195</v>
      </c>
      <c r="B167" s="44">
        <v>3500</v>
      </c>
    </row>
    <row r="168" spans="1:2">
      <c r="A168" s="43" t="s">
        <v>35</v>
      </c>
      <c r="B168" s="44">
        <v>52550</v>
      </c>
    </row>
    <row r="169" spans="1:2">
      <c r="A169" s="43" t="s">
        <v>137</v>
      </c>
      <c r="B169" s="44">
        <v>10000</v>
      </c>
    </row>
    <row r="170" spans="1:2">
      <c r="A170" s="43" t="s">
        <v>246</v>
      </c>
      <c r="B170" s="44">
        <v>51084.26</v>
      </c>
    </row>
    <row r="171" spans="1:2">
      <c r="A171" s="43" t="s">
        <v>16</v>
      </c>
      <c r="B171" s="44">
        <v>107350</v>
      </c>
    </row>
    <row r="172" spans="1:2">
      <c r="A172" s="43" t="s">
        <v>239</v>
      </c>
      <c r="B172" s="44">
        <v>800</v>
      </c>
    </row>
    <row r="173" spans="1:2">
      <c r="A173" s="43" t="s">
        <v>157</v>
      </c>
      <c r="B173" s="44">
        <v>8800</v>
      </c>
    </row>
    <row r="174" spans="1:2">
      <c r="A174" s="43" t="s">
        <v>50</v>
      </c>
      <c r="B174" s="44">
        <v>39600</v>
      </c>
    </row>
    <row r="175" spans="1:2">
      <c r="A175" s="43" t="s">
        <v>224</v>
      </c>
      <c r="B175" s="44">
        <v>1900</v>
      </c>
    </row>
    <row r="176" spans="1:2">
      <c r="A176" s="43" t="s">
        <v>47</v>
      </c>
      <c r="B176" s="44">
        <v>42950</v>
      </c>
    </row>
    <row r="177" spans="1:2">
      <c r="A177" s="43" t="s">
        <v>138</v>
      </c>
      <c r="B177" s="44">
        <v>10000</v>
      </c>
    </row>
    <row r="178" spans="1:2">
      <c r="A178" s="43" t="s">
        <v>139</v>
      </c>
      <c r="B178" s="44">
        <v>10000</v>
      </c>
    </row>
    <row r="179" spans="1:2">
      <c r="A179" s="43" t="s">
        <v>96</v>
      </c>
      <c r="B179" s="44">
        <v>10800</v>
      </c>
    </row>
    <row r="180" spans="1:2">
      <c r="A180" s="43" t="s">
        <v>181</v>
      </c>
      <c r="B180" s="44">
        <v>5000</v>
      </c>
    </row>
    <row r="181" spans="1:2">
      <c r="A181" s="43" t="s">
        <v>140</v>
      </c>
      <c r="B181" s="44">
        <v>10000</v>
      </c>
    </row>
    <row r="182" spans="1:2">
      <c r="A182" s="43" t="s">
        <v>69</v>
      </c>
      <c r="B182" s="44">
        <v>21500</v>
      </c>
    </row>
    <row r="183" spans="1:2">
      <c r="A183" s="43" t="s">
        <v>206</v>
      </c>
      <c r="B183" s="44">
        <v>3000</v>
      </c>
    </row>
    <row r="184" spans="1:2">
      <c r="A184" s="43" t="s">
        <v>141</v>
      </c>
      <c r="B184" s="44">
        <v>10000</v>
      </c>
    </row>
    <row r="185" spans="1:2">
      <c r="A185" s="43" t="s">
        <v>182</v>
      </c>
      <c r="B185" s="44">
        <v>5000</v>
      </c>
    </row>
    <row r="186" spans="1:2">
      <c r="A186" s="43" t="s">
        <v>183</v>
      </c>
      <c r="B186" s="44">
        <v>5000</v>
      </c>
    </row>
    <row r="187" spans="1:2">
      <c r="A187" s="43" t="s">
        <v>207</v>
      </c>
      <c r="B187" s="44">
        <v>3000</v>
      </c>
    </row>
    <row r="188" spans="1:2">
      <c r="A188" s="43" t="s">
        <v>91</v>
      </c>
      <c r="B188" s="44">
        <v>12388.88</v>
      </c>
    </row>
    <row r="189" spans="1:2">
      <c r="A189" s="43" t="s">
        <v>43</v>
      </c>
      <c r="B189" s="44">
        <v>50000</v>
      </c>
    </row>
    <row r="190" spans="1:2">
      <c r="A190" s="43" t="s">
        <v>76</v>
      </c>
      <c r="B190" s="44">
        <v>20000</v>
      </c>
    </row>
    <row r="191" spans="1:2">
      <c r="A191" s="43" t="s">
        <v>88</v>
      </c>
      <c r="B191" s="44">
        <v>15200</v>
      </c>
    </row>
    <row r="192" spans="1:2">
      <c r="A192" s="43" t="s">
        <v>208</v>
      </c>
      <c r="B192" s="44">
        <v>3000</v>
      </c>
    </row>
    <row r="193" spans="1:2">
      <c r="A193" s="43" t="s">
        <v>82</v>
      </c>
      <c r="B193" s="44">
        <v>18050</v>
      </c>
    </row>
    <row r="194" spans="1:2">
      <c r="A194" s="43" t="s">
        <v>49</v>
      </c>
      <c r="B194" s="44">
        <v>40010</v>
      </c>
    </row>
    <row r="195" spans="1:2">
      <c r="A195" s="43" t="s">
        <v>142</v>
      </c>
      <c r="B195" s="44">
        <v>10000</v>
      </c>
    </row>
    <row r="196" spans="1:2">
      <c r="A196" s="43" t="s">
        <v>223</v>
      </c>
      <c r="B196" s="44">
        <v>2000</v>
      </c>
    </row>
    <row r="197" spans="1:2">
      <c r="A197" s="43" t="s">
        <v>154</v>
      </c>
      <c r="B197" s="44">
        <v>9400</v>
      </c>
    </row>
    <row r="198" spans="1:2">
      <c r="A198" s="43" t="s">
        <v>77</v>
      </c>
      <c r="B198" s="44">
        <v>20000</v>
      </c>
    </row>
    <row r="199" spans="1:2">
      <c r="A199" s="43" t="s">
        <v>227</v>
      </c>
      <c r="B199" s="44">
        <v>1415</v>
      </c>
    </row>
    <row r="200" spans="1:2">
      <c r="A200" s="43" t="s">
        <v>143</v>
      </c>
      <c r="B200" s="44">
        <v>10000</v>
      </c>
    </row>
    <row r="201" spans="1:2">
      <c r="A201" s="43" t="s">
        <v>66</v>
      </c>
      <c r="B201" s="44">
        <v>25100</v>
      </c>
    </row>
    <row r="202" spans="1:2">
      <c r="A202" s="43" t="s">
        <v>209</v>
      </c>
      <c r="B202" s="44">
        <v>3000</v>
      </c>
    </row>
    <row r="203" spans="1:2">
      <c r="A203" s="43" t="s">
        <v>34</v>
      </c>
      <c r="B203" s="44">
        <v>55000</v>
      </c>
    </row>
    <row r="204" spans="1:2">
      <c r="A204" s="43" t="s">
        <v>144</v>
      </c>
      <c r="B204" s="44">
        <v>10000</v>
      </c>
    </row>
    <row r="205" spans="1:2">
      <c r="A205" s="43" t="s">
        <v>230</v>
      </c>
      <c r="B205" s="44">
        <v>1150</v>
      </c>
    </row>
    <row r="206" spans="1:2">
      <c r="A206" s="43" t="s">
        <v>62</v>
      </c>
      <c r="B206" s="44">
        <v>27550</v>
      </c>
    </row>
    <row r="207" spans="1:2">
      <c r="A207" s="43" t="s">
        <v>37</v>
      </c>
      <c r="B207" s="44">
        <v>50800</v>
      </c>
    </row>
    <row r="208" spans="1:2">
      <c r="A208" s="43" t="s">
        <v>210</v>
      </c>
      <c r="B208" s="44">
        <v>2800</v>
      </c>
    </row>
    <row r="209" spans="1:2">
      <c r="A209" s="43" t="s">
        <v>184</v>
      </c>
      <c r="B209" s="44">
        <v>5000</v>
      </c>
    </row>
    <row r="210" spans="1:2">
      <c r="A210" s="43" t="s">
        <v>229</v>
      </c>
      <c r="B210" s="44">
        <v>1350</v>
      </c>
    </row>
    <row r="211" spans="1:2">
      <c r="A211" s="43" t="s">
        <v>226</v>
      </c>
      <c r="B211" s="44">
        <v>1800</v>
      </c>
    </row>
    <row r="212" spans="1:2">
      <c r="A212" s="43" t="s">
        <v>95</v>
      </c>
      <c r="B212" s="44">
        <v>11425</v>
      </c>
    </row>
    <row r="213" spans="1:2">
      <c r="A213" s="43" t="s">
        <v>167</v>
      </c>
      <c r="B213" s="44">
        <v>5300</v>
      </c>
    </row>
    <row r="214" spans="1:2">
      <c r="A214" s="43" t="s">
        <v>163</v>
      </c>
      <c r="B214" s="44">
        <v>6125</v>
      </c>
    </row>
    <row r="215" spans="1:2">
      <c r="A215" s="43" t="s">
        <v>92</v>
      </c>
      <c r="B215" s="44">
        <v>12200</v>
      </c>
    </row>
    <row r="216" spans="1:2">
      <c r="A216" s="43" t="s">
        <v>247</v>
      </c>
      <c r="B216" s="44">
        <v>77648.53</v>
      </c>
    </row>
    <row r="217" spans="1:2">
      <c r="A217" s="43" t="s">
        <v>212</v>
      </c>
      <c r="B217" s="44">
        <v>2550</v>
      </c>
    </row>
    <row r="218" spans="1:2">
      <c r="A218" s="43" t="s">
        <v>155</v>
      </c>
      <c r="B218" s="44">
        <v>9235</v>
      </c>
    </row>
    <row r="219" spans="1:2">
      <c r="A219" s="43" t="s">
        <v>192</v>
      </c>
      <c r="B219" s="44">
        <v>4400</v>
      </c>
    </row>
    <row r="220" spans="1:2">
      <c r="A220" s="43" t="s">
        <v>145</v>
      </c>
      <c r="B220" s="44">
        <v>10000</v>
      </c>
    </row>
    <row r="221" spans="1:2">
      <c r="A221" s="43" t="s">
        <v>185</v>
      </c>
      <c r="B221" s="44">
        <v>5000</v>
      </c>
    </row>
    <row r="222" spans="1:2">
      <c r="A222" s="43" t="s">
        <v>186</v>
      </c>
      <c r="B222" s="44">
        <v>5000</v>
      </c>
    </row>
    <row r="223" spans="1:2">
      <c r="A223" s="43" t="s">
        <v>146</v>
      </c>
      <c r="B223" s="44">
        <v>10000</v>
      </c>
    </row>
    <row r="224" spans="1:2">
      <c r="A224" s="43" t="s">
        <v>147</v>
      </c>
      <c r="B224" s="44">
        <v>10000</v>
      </c>
    </row>
    <row r="225" spans="1:2">
      <c r="A225" s="43" t="s">
        <v>148</v>
      </c>
      <c r="B225" s="44">
        <v>10000</v>
      </c>
    </row>
    <row r="226" spans="1:2">
      <c r="A226" s="43" t="s">
        <v>187</v>
      </c>
      <c r="B226" s="44">
        <v>5000</v>
      </c>
    </row>
    <row r="227" spans="1:2">
      <c r="A227" s="43" t="s">
        <v>236</v>
      </c>
      <c r="B227" s="44">
        <v>1000</v>
      </c>
    </row>
    <row r="228" spans="1:2">
      <c r="A228" s="43" t="s">
        <v>161</v>
      </c>
      <c r="B228" s="44">
        <v>6666</v>
      </c>
    </row>
    <row r="229" spans="1:2">
      <c r="A229" s="43" t="s">
        <v>149</v>
      </c>
      <c r="B229" s="44">
        <v>10000</v>
      </c>
    </row>
    <row r="230" spans="1:2">
      <c r="A230" s="43" t="s">
        <v>188</v>
      </c>
      <c r="B230" s="44">
        <v>5000</v>
      </c>
    </row>
    <row r="231" spans="1:2">
      <c r="A231" s="43" t="s">
        <v>189</v>
      </c>
      <c r="B231" s="44">
        <v>5000</v>
      </c>
    </row>
    <row r="232" spans="1:2">
      <c r="A232" s="43" t="s">
        <v>237</v>
      </c>
      <c r="B232" s="44">
        <v>1000</v>
      </c>
    </row>
    <row r="233" spans="1:2">
      <c r="A233" s="43" t="s">
        <v>78</v>
      </c>
      <c r="B233" s="44">
        <v>20000</v>
      </c>
    </row>
    <row r="234" spans="1:2">
      <c r="A234" s="43" t="s">
        <v>190</v>
      </c>
      <c r="B234" s="44">
        <v>5000</v>
      </c>
    </row>
    <row r="235" spans="1:2">
      <c r="A235" s="43" t="s">
        <v>150</v>
      </c>
      <c r="B235" s="44">
        <v>10000</v>
      </c>
    </row>
    <row r="236" spans="1:2">
      <c r="A236" s="43" t="s">
        <v>151</v>
      </c>
      <c r="B236" s="44">
        <v>10000</v>
      </c>
    </row>
    <row r="237" spans="1:2">
      <c r="A237" s="43" t="s">
        <v>79</v>
      </c>
      <c r="B237" s="44">
        <v>20000</v>
      </c>
    </row>
    <row r="238" spans="1:2">
      <c r="A238" s="43" t="s">
        <v>152</v>
      </c>
      <c r="B238" s="44">
        <v>10000</v>
      </c>
    </row>
    <row r="239" spans="1:2">
      <c r="A239" s="43" t="s">
        <v>44</v>
      </c>
      <c r="B239" s="44">
        <v>50000</v>
      </c>
    </row>
    <row r="240" spans="1:2">
      <c r="A240" s="43" t="s">
        <v>153</v>
      </c>
      <c r="B240" s="44">
        <v>10000</v>
      </c>
    </row>
    <row r="241" spans="1:2">
      <c r="A241" s="45" t="s">
        <v>248</v>
      </c>
      <c r="B241" s="46">
        <v>9862510.26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6"/>
  <sheetViews>
    <sheetView zoomScaleSheetLayoutView="60" topLeftCell="A248" workbookViewId="0">
      <selection activeCell="B77" sqref="B77"/>
    </sheetView>
  </sheetViews>
  <sheetFormatPr defaultColWidth="9.09166666666667" defaultRowHeight="12.75" outlineLevelCol="4"/>
  <cols>
    <col min="1" max="1" width="7.11666666666667" style="3" customWidth="1"/>
    <col min="2" max="2" width="66.5583333333333" style="4" customWidth="1"/>
    <col min="3" max="3" width="32.5666666666667" style="4" customWidth="1"/>
    <col min="4" max="4" width="9.66666666666667" style="4"/>
    <col min="5" max="16384" width="9.09166666666667" style="4"/>
  </cols>
  <sheetData>
    <row r="1" ht="21" customHeight="1" spans="1:1">
      <c r="A1" s="5" t="s">
        <v>249</v>
      </c>
    </row>
    <row r="2" ht="25.05" customHeight="1" spans="1:3">
      <c r="A2" s="6" t="s">
        <v>250</v>
      </c>
      <c r="B2" s="7"/>
      <c r="C2" s="7"/>
    </row>
    <row r="3" ht="25.05" customHeight="1" spans="1:3">
      <c r="A3" s="8" t="s">
        <v>251</v>
      </c>
      <c r="B3" s="8"/>
      <c r="C3" s="9" t="s">
        <v>252</v>
      </c>
    </row>
    <row r="4" ht="15.75" spans="1:3">
      <c r="A4" s="10" t="s">
        <v>2</v>
      </c>
      <c r="B4" s="11" t="s">
        <v>3</v>
      </c>
      <c r="C4" s="10" t="s">
        <v>4</v>
      </c>
    </row>
    <row r="5" ht="15.75" spans="1:5">
      <c r="A5" s="12">
        <v>1</v>
      </c>
      <c r="B5" s="13" t="s">
        <v>29</v>
      </c>
      <c r="C5" s="14">
        <v>30600</v>
      </c>
      <c r="D5" s="4">
        <f>VLOOKUP(B5&amp;C5,Sheet2!A:I,9,0)</f>
        <v>30600</v>
      </c>
      <c r="E5" s="4">
        <f>C5-D5</f>
        <v>0</v>
      </c>
    </row>
    <row r="6" s="1" customFormat="1" ht="15.75" spans="1:5">
      <c r="A6" s="15">
        <v>2</v>
      </c>
      <c r="B6" s="16" t="s">
        <v>30</v>
      </c>
      <c r="C6" s="14">
        <v>60000</v>
      </c>
      <c r="D6" s="4">
        <f>VLOOKUP(B6&amp;C6,Sheet2!A:I,9,0)</f>
        <v>60000</v>
      </c>
      <c r="E6" s="4">
        <f t="shared" ref="E6:E69" si="0">C6-D6</f>
        <v>0</v>
      </c>
    </row>
    <row r="7" ht="15.75" spans="1:5">
      <c r="A7" s="12">
        <v>3</v>
      </c>
      <c r="B7" s="13" t="s">
        <v>11</v>
      </c>
      <c r="C7" s="14">
        <v>100000</v>
      </c>
      <c r="D7" s="4">
        <f>VLOOKUP(B7&amp;C7,Sheet2!A:I,9,0)</f>
        <v>100000</v>
      </c>
      <c r="E7" s="4">
        <f t="shared" si="0"/>
        <v>0</v>
      </c>
    </row>
    <row r="8" ht="15.75" spans="1:5">
      <c r="A8" s="12">
        <v>4</v>
      </c>
      <c r="B8" s="17" t="s">
        <v>15</v>
      </c>
      <c r="C8" s="14">
        <v>100000</v>
      </c>
      <c r="D8" s="4">
        <f>VLOOKUP(B8&amp;C8,Sheet2!A:I,9,0)</f>
        <v>100000</v>
      </c>
      <c r="E8" s="4">
        <f t="shared" si="0"/>
        <v>0</v>
      </c>
    </row>
    <row r="9" ht="15.75" spans="1:5">
      <c r="A9" s="12">
        <v>5</v>
      </c>
      <c r="B9" s="18" t="s">
        <v>21</v>
      </c>
      <c r="C9" s="14">
        <v>100000</v>
      </c>
      <c r="D9" s="4">
        <f>VLOOKUP(B9&amp;C9,Sheet2!A:I,9,0)</f>
        <v>100000</v>
      </c>
      <c r="E9" s="4">
        <f t="shared" si="0"/>
        <v>0</v>
      </c>
    </row>
    <row r="10" ht="15.75" spans="1:5">
      <c r="A10" s="12">
        <v>6</v>
      </c>
      <c r="B10" s="13" t="s">
        <v>8</v>
      </c>
      <c r="C10" s="14">
        <v>200000</v>
      </c>
      <c r="D10" s="4">
        <f>VLOOKUP(B10&amp;C10,Sheet2!A:I,9,0)</f>
        <v>200000</v>
      </c>
      <c r="E10" s="4">
        <f t="shared" si="0"/>
        <v>0</v>
      </c>
    </row>
    <row r="11" ht="15.75" spans="1:5">
      <c r="A11" s="12">
        <v>7</v>
      </c>
      <c r="B11" s="13" t="s">
        <v>150</v>
      </c>
      <c r="C11" s="14">
        <v>10000</v>
      </c>
      <c r="D11" s="4">
        <f>VLOOKUP(B11&amp;C11,Sheet2!A:I,9,0)</f>
        <v>10000</v>
      </c>
      <c r="E11" s="4">
        <f t="shared" si="0"/>
        <v>0</v>
      </c>
    </row>
    <row r="12" ht="15.75" spans="1:5">
      <c r="A12" s="12">
        <v>8</v>
      </c>
      <c r="B12" s="19" t="s">
        <v>241</v>
      </c>
      <c r="C12" s="14">
        <v>100</v>
      </c>
      <c r="D12" s="4">
        <f>VLOOKUP(B12&amp;C12,Sheet2!A:I,9,0)</f>
        <v>100</v>
      </c>
      <c r="E12" s="4">
        <f t="shared" si="0"/>
        <v>0</v>
      </c>
    </row>
    <row r="13" ht="15.75" spans="1:5">
      <c r="A13" s="12">
        <v>9</v>
      </c>
      <c r="B13" s="13" t="s">
        <v>79</v>
      </c>
      <c r="C13" s="14">
        <v>20000</v>
      </c>
      <c r="D13" s="4">
        <f>VLOOKUP(B13&amp;C13,Sheet2!A:I,9,0)</f>
        <v>20000</v>
      </c>
      <c r="E13" s="4">
        <f t="shared" si="0"/>
        <v>0</v>
      </c>
    </row>
    <row r="14" ht="15.75" spans="1:5">
      <c r="A14" s="12">
        <v>10</v>
      </c>
      <c r="B14" s="13" t="s">
        <v>70</v>
      </c>
      <c r="C14" s="14">
        <v>21350</v>
      </c>
      <c r="D14" s="4">
        <f>VLOOKUP(B14&amp;C14,Sheet2!A:I,9,0)</f>
        <v>21350</v>
      </c>
      <c r="E14" s="4">
        <f t="shared" si="0"/>
        <v>0</v>
      </c>
    </row>
    <row r="15" ht="15.75" spans="1:5">
      <c r="A15" s="12">
        <v>11</v>
      </c>
      <c r="B15" s="20" t="s">
        <v>221</v>
      </c>
      <c r="C15" s="14">
        <v>2000</v>
      </c>
      <c r="D15" s="4">
        <f>VLOOKUP(B15&amp;C15,Sheet2!A:I,9,0)</f>
        <v>2000</v>
      </c>
      <c r="E15" s="4">
        <f t="shared" si="0"/>
        <v>0</v>
      </c>
    </row>
    <row r="16" ht="15.75" spans="1:5">
      <c r="A16" s="12">
        <v>13</v>
      </c>
      <c r="B16" s="13" t="s">
        <v>38</v>
      </c>
      <c r="C16" s="14">
        <v>50000</v>
      </c>
      <c r="D16" s="4">
        <f>VLOOKUP(B16&amp;C16,Sheet2!A:I,9,0)</f>
        <v>50000</v>
      </c>
      <c r="E16" s="4">
        <f t="shared" si="0"/>
        <v>0</v>
      </c>
    </row>
    <row r="17" ht="15.75" spans="1:5">
      <c r="A17" s="12">
        <v>14</v>
      </c>
      <c r="B17" s="17" t="s">
        <v>230</v>
      </c>
      <c r="C17" s="14">
        <v>1150</v>
      </c>
      <c r="D17" s="4">
        <f>VLOOKUP(B17&amp;C17,Sheet2!A:I,9,0)</f>
        <v>1150</v>
      </c>
      <c r="E17" s="4">
        <f t="shared" si="0"/>
        <v>0</v>
      </c>
    </row>
    <row r="18" ht="15.75" spans="1:5">
      <c r="A18" s="12">
        <v>15</v>
      </c>
      <c r="B18" s="17" t="s">
        <v>210</v>
      </c>
      <c r="C18" s="14">
        <v>2800</v>
      </c>
      <c r="D18" s="4">
        <f>VLOOKUP(B18&amp;C18,Sheet2!A:I,9,0)</f>
        <v>2800</v>
      </c>
      <c r="E18" s="4">
        <f t="shared" si="0"/>
        <v>0</v>
      </c>
    </row>
    <row r="19" ht="15.75" spans="1:5">
      <c r="A19" s="12">
        <v>16</v>
      </c>
      <c r="B19" s="17" t="s">
        <v>131</v>
      </c>
      <c r="C19" s="14">
        <v>10000</v>
      </c>
      <c r="D19" s="4">
        <f>VLOOKUP(B19&amp;C19,Sheet2!A:I,9,0)</f>
        <v>10000</v>
      </c>
      <c r="E19" s="4">
        <f t="shared" si="0"/>
        <v>0</v>
      </c>
    </row>
    <row r="20" ht="15.75" spans="1:5">
      <c r="A20" s="12">
        <v>17</v>
      </c>
      <c r="B20" s="16" t="s">
        <v>192</v>
      </c>
      <c r="C20" s="14">
        <v>4400</v>
      </c>
      <c r="D20" s="4">
        <f>VLOOKUP(B20&amp;C20,Sheet2!A:I,9,0)</f>
        <v>4400</v>
      </c>
      <c r="E20" s="4">
        <f t="shared" si="0"/>
        <v>0</v>
      </c>
    </row>
    <row r="21" ht="15.75" spans="1:5">
      <c r="A21" s="12">
        <v>18</v>
      </c>
      <c r="B21" s="17" t="s">
        <v>222</v>
      </c>
      <c r="C21" s="14">
        <v>2000</v>
      </c>
      <c r="D21" s="4">
        <f>VLOOKUP(B21&amp;C21,Sheet2!A:I,9,0)</f>
        <v>2000</v>
      </c>
      <c r="E21" s="4">
        <f t="shared" si="0"/>
        <v>0</v>
      </c>
    </row>
    <row r="22" ht="15.75" spans="1:5">
      <c r="A22" s="12">
        <v>19</v>
      </c>
      <c r="B22" s="16" t="s">
        <v>88</v>
      </c>
      <c r="C22" s="14">
        <v>15200</v>
      </c>
      <c r="D22" s="4">
        <f>VLOOKUP(B22&amp;C22,Sheet2!A:I,9,0)</f>
        <v>15200</v>
      </c>
      <c r="E22" s="4">
        <f t="shared" si="0"/>
        <v>0</v>
      </c>
    </row>
    <row r="23" ht="15.75" spans="1:5">
      <c r="A23" s="12">
        <v>20</v>
      </c>
      <c r="B23" s="17" t="s">
        <v>91</v>
      </c>
      <c r="C23" s="14">
        <v>12388.88</v>
      </c>
      <c r="D23" s="4">
        <f>VLOOKUP(B23&amp;C23,Sheet2!A:I,9,0)</f>
        <v>12388.88</v>
      </c>
      <c r="E23" s="4">
        <f t="shared" si="0"/>
        <v>0</v>
      </c>
    </row>
    <row r="24" ht="15.75" spans="1:5">
      <c r="A24" s="12">
        <v>21</v>
      </c>
      <c r="B24" s="17" t="s">
        <v>239</v>
      </c>
      <c r="C24" s="14">
        <v>800</v>
      </c>
      <c r="D24" s="4">
        <f>VLOOKUP(B24&amp;C24,Sheet2!A:I,9,0)</f>
        <v>800</v>
      </c>
      <c r="E24" s="4">
        <f t="shared" si="0"/>
        <v>0</v>
      </c>
    </row>
    <row r="25" ht="15.75" spans="1:5">
      <c r="A25" s="12">
        <v>22</v>
      </c>
      <c r="B25" s="17" t="s">
        <v>206</v>
      </c>
      <c r="C25" s="14">
        <v>3000</v>
      </c>
      <c r="D25" s="4">
        <f>VLOOKUP(B25&amp;C25,Sheet2!A:I,9,0)</f>
        <v>3000</v>
      </c>
      <c r="E25" s="4">
        <f t="shared" si="0"/>
        <v>0</v>
      </c>
    </row>
    <row r="26" ht="15.75" spans="1:5">
      <c r="A26" s="12">
        <v>23</v>
      </c>
      <c r="B26" s="17" t="s">
        <v>209</v>
      </c>
      <c r="C26" s="14">
        <v>3000</v>
      </c>
      <c r="D26" s="4">
        <f>VLOOKUP(B26&amp;C26,Sheet2!A:I,9,0)</f>
        <v>3000</v>
      </c>
      <c r="E26" s="4">
        <f t="shared" si="0"/>
        <v>0</v>
      </c>
    </row>
    <row r="27" ht="15.75" spans="1:5">
      <c r="A27" s="12">
        <v>24</v>
      </c>
      <c r="B27" s="13" t="s">
        <v>44</v>
      </c>
      <c r="C27" s="14">
        <v>50000</v>
      </c>
      <c r="D27" s="4">
        <f>VLOOKUP(B27&amp;C27,Sheet2!A:I,9,0)</f>
        <v>50000</v>
      </c>
      <c r="E27" s="4">
        <f t="shared" si="0"/>
        <v>0</v>
      </c>
    </row>
    <row r="28" ht="15.75" spans="1:5">
      <c r="A28" s="12">
        <v>25</v>
      </c>
      <c r="B28" s="13" t="s">
        <v>168</v>
      </c>
      <c r="C28" s="14">
        <v>5200</v>
      </c>
      <c r="D28" s="4">
        <f>VLOOKUP(B28&amp;C28,Sheet2!A:I,9,0)</f>
        <v>5200</v>
      </c>
      <c r="E28" s="4">
        <f t="shared" si="0"/>
        <v>0</v>
      </c>
    </row>
    <row r="29" ht="15.75" spans="1:5">
      <c r="A29" s="12">
        <v>26</v>
      </c>
      <c r="B29" s="17" t="s">
        <v>66</v>
      </c>
      <c r="C29" s="14">
        <v>25100</v>
      </c>
      <c r="D29" s="4">
        <f>VLOOKUP(B29&amp;C29,Sheet2!A:I,9,0)</f>
        <v>25100</v>
      </c>
      <c r="E29" s="4">
        <f t="shared" si="0"/>
        <v>0</v>
      </c>
    </row>
    <row r="30" ht="15.75" spans="1:5">
      <c r="A30" s="12">
        <v>27</v>
      </c>
      <c r="B30" s="17" t="s">
        <v>125</v>
      </c>
      <c r="C30" s="14">
        <v>10000</v>
      </c>
      <c r="D30" s="4">
        <f>VLOOKUP(B30&amp;C30,Sheet2!A:I,9,0)</f>
        <v>10000</v>
      </c>
      <c r="E30" s="4">
        <f t="shared" si="0"/>
        <v>0</v>
      </c>
    </row>
    <row r="31" ht="15.75" spans="1:5">
      <c r="A31" s="12">
        <v>28</v>
      </c>
      <c r="B31" s="17" t="s">
        <v>224</v>
      </c>
      <c r="C31" s="14">
        <v>1900</v>
      </c>
      <c r="D31" s="4">
        <f>VLOOKUP(B31&amp;C31,Sheet2!A:I,9,0)</f>
        <v>1900</v>
      </c>
      <c r="E31" s="4">
        <f t="shared" si="0"/>
        <v>0</v>
      </c>
    </row>
    <row r="32" ht="15.75" spans="1:5">
      <c r="A32" s="12">
        <v>29</v>
      </c>
      <c r="B32" s="13" t="s">
        <v>171</v>
      </c>
      <c r="C32" s="14">
        <v>5000</v>
      </c>
      <c r="D32" s="4">
        <f>VLOOKUP(B32&amp;C32,Sheet2!A:I,9,0)</f>
        <v>5000</v>
      </c>
      <c r="E32" s="4">
        <f t="shared" si="0"/>
        <v>0</v>
      </c>
    </row>
    <row r="33" ht="15.75" spans="1:5">
      <c r="A33" s="12">
        <v>30</v>
      </c>
      <c r="B33" s="17" t="s">
        <v>90</v>
      </c>
      <c r="C33" s="14">
        <v>6300</v>
      </c>
      <c r="D33" s="4">
        <f>VLOOKUP(B33&amp;C33,Sheet2!A:I,9,0)</f>
        <v>6300</v>
      </c>
      <c r="E33" s="4">
        <f t="shared" si="0"/>
        <v>0</v>
      </c>
    </row>
    <row r="34" ht="15.75" spans="1:5">
      <c r="A34" s="12">
        <v>31</v>
      </c>
      <c r="B34" s="20" t="s">
        <v>90</v>
      </c>
      <c r="C34" s="14">
        <v>6800</v>
      </c>
      <c r="D34" s="4">
        <f>VLOOKUP(B34&amp;C34,Sheet2!A:I,9,0)</f>
        <v>6800</v>
      </c>
      <c r="E34" s="4">
        <f t="shared" si="0"/>
        <v>0</v>
      </c>
    </row>
    <row r="35" ht="15.75" spans="1:5">
      <c r="A35" s="12">
        <v>32</v>
      </c>
      <c r="B35" s="16" t="s">
        <v>211</v>
      </c>
      <c r="C35" s="14">
        <v>2600</v>
      </c>
      <c r="D35" s="4">
        <f>VLOOKUP(B35&amp;C35,Sheet2!A:I,9,0)</f>
        <v>2600</v>
      </c>
      <c r="E35" s="4">
        <f t="shared" si="0"/>
        <v>0</v>
      </c>
    </row>
    <row r="36" ht="15.75" spans="1:5">
      <c r="A36" s="12">
        <v>33</v>
      </c>
      <c r="B36" s="13" t="s">
        <v>225</v>
      </c>
      <c r="C36" s="14">
        <v>1800</v>
      </c>
      <c r="D36" s="4">
        <f>VLOOKUP(B36&amp;C36,Sheet2!A:I,9,0)</f>
        <v>1800</v>
      </c>
      <c r="E36" s="4">
        <f t="shared" si="0"/>
        <v>0</v>
      </c>
    </row>
    <row r="37" ht="15.75" spans="1:5">
      <c r="A37" s="12">
        <v>34</v>
      </c>
      <c r="B37" s="18" t="s">
        <v>226</v>
      </c>
      <c r="C37" s="14">
        <v>1800</v>
      </c>
      <c r="D37" s="4">
        <f>VLOOKUP(B37&amp;C37,Sheet2!A:I,9,0)</f>
        <v>1800</v>
      </c>
      <c r="E37" s="4">
        <f t="shared" si="0"/>
        <v>0</v>
      </c>
    </row>
    <row r="38" ht="15.75" spans="1:5">
      <c r="A38" s="12">
        <v>35</v>
      </c>
      <c r="B38" s="16" t="s">
        <v>141</v>
      </c>
      <c r="C38" s="21">
        <v>10000</v>
      </c>
      <c r="D38" s="4">
        <f>VLOOKUP(B38&amp;C38,Sheet2!A:I,9,0)</f>
        <v>10000</v>
      </c>
      <c r="E38" s="4">
        <f t="shared" si="0"/>
        <v>0</v>
      </c>
    </row>
    <row r="39" ht="15.75" spans="1:5">
      <c r="A39" s="12">
        <v>36</v>
      </c>
      <c r="B39" s="18" t="s">
        <v>152</v>
      </c>
      <c r="C39" s="14">
        <v>10000</v>
      </c>
      <c r="D39" s="4">
        <f>VLOOKUP(B39&amp;C39,Sheet2!A:I,9,0)</f>
        <v>10000</v>
      </c>
      <c r="E39" s="4">
        <f t="shared" si="0"/>
        <v>0</v>
      </c>
    </row>
    <row r="40" ht="15.75" spans="1:5">
      <c r="A40" s="12">
        <v>37</v>
      </c>
      <c r="B40" s="18" t="s">
        <v>228</v>
      </c>
      <c r="C40" s="14">
        <v>1400</v>
      </c>
      <c r="D40" s="4">
        <f>VLOOKUP(B40&amp;C40,Sheet2!A:I,9,0)</f>
        <v>1400</v>
      </c>
      <c r="E40" s="4">
        <f t="shared" si="0"/>
        <v>0</v>
      </c>
    </row>
    <row r="41" ht="15.75" spans="1:5">
      <c r="A41" s="12">
        <v>38</v>
      </c>
      <c r="B41" s="18" t="s">
        <v>166</v>
      </c>
      <c r="C41" s="14">
        <v>5500</v>
      </c>
      <c r="D41" s="4">
        <f>VLOOKUP(B41&amp;C41,Sheet2!A:I,9,0)</f>
        <v>5500</v>
      </c>
      <c r="E41" s="4">
        <f t="shared" si="0"/>
        <v>0</v>
      </c>
    </row>
    <row r="42" ht="15.75" spans="1:5">
      <c r="A42" s="12">
        <v>39</v>
      </c>
      <c r="B42" s="18" t="s">
        <v>69</v>
      </c>
      <c r="C42" s="14">
        <v>21500</v>
      </c>
      <c r="D42" s="4">
        <f>VLOOKUP(B42&amp;C42,Sheet2!A:I,9,0)</f>
        <v>21500</v>
      </c>
      <c r="E42" s="4">
        <f t="shared" si="0"/>
        <v>0</v>
      </c>
    </row>
    <row r="43" ht="15.75" spans="1:5">
      <c r="A43" s="12">
        <v>40</v>
      </c>
      <c r="B43" s="18" t="s">
        <v>208</v>
      </c>
      <c r="C43" s="14">
        <v>3000</v>
      </c>
      <c r="D43" s="4">
        <f>VLOOKUP(B43&amp;C43,Sheet2!A:I,9,0)</f>
        <v>3000</v>
      </c>
      <c r="E43" s="4">
        <f t="shared" si="0"/>
        <v>0</v>
      </c>
    </row>
    <row r="44" ht="15.75" spans="1:5">
      <c r="A44" s="12">
        <v>41</v>
      </c>
      <c r="B44" s="13" t="s">
        <v>64</v>
      </c>
      <c r="C44" s="14">
        <v>26900</v>
      </c>
      <c r="D44" s="4">
        <f>VLOOKUP(B44&amp;C44,Sheet2!A:I,9,0)</f>
        <v>26900</v>
      </c>
      <c r="E44" s="4">
        <f t="shared" si="0"/>
        <v>0</v>
      </c>
    </row>
    <row r="45" ht="15.75" spans="1:5">
      <c r="A45" s="12">
        <v>42</v>
      </c>
      <c r="B45" s="13" t="s">
        <v>54</v>
      </c>
      <c r="C45" s="14">
        <v>32000</v>
      </c>
      <c r="D45" s="4">
        <f>VLOOKUP(B45&amp;C45,Sheet2!A:I,9,0)</f>
        <v>32000</v>
      </c>
      <c r="E45" s="4">
        <f t="shared" si="0"/>
        <v>0</v>
      </c>
    </row>
    <row r="46" ht="15.75" spans="1:5">
      <c r="A46" s="12">
        <v>43</v>
      </c>
      <c r="B46" s="13" t="s">
        <v>61</v>
      </c>
      <c r="C46" s="14">
        <v>30000</v>
      </c>
      <c r="D46" s="4">
        <f>VLOOKUP(B46&amp;C46,Sheet2!A:I,9,0)</f>
        <v>30000</v>
      </c>
      <c r="E46" s="4">
        <f t="shared" si="0"/>
        <v>0</v>
      </c>
    </row>
    <row r="47" ht="15.75" spans="1:5">
      <c r="A47" s="12">
        <v>44</v>
      </c>
      <c r="B47" s="17" t="s">
        <v>58</v>
      </c>
      <c r="C47" s="14">
        <v>30000</v>
      </c>
      <c r="D47" s="4">
        <f>VLOOKUP(B47&amp;C47,Sheet2!A:I,9,0)</f>
        <v>30000</v>
      </c>
      <c r="E47" s="4">
        <f t="shared" si="0"/>
        <v>0</v>
      </c>
    </row>
    <row r="48" ht="15.75" spans="1:5">
      <c r="A48" s="12">
        <v>46</v>
      </c>
      <c r="B48" s="16" t="s">
        <v>194</v>
      </c>
      <c r="C48" s="14">
        <v>4100</v>
      </c>
      <c r="D48" s="4">
        <f>VLOOKUP(B48&amp;C48,Sheet2!A:I,9,0)</f>
        <v>4100</v>
      </c>
      <c r="E48" s="4">
        <f t="shared" si="0"/>
        <v>0</v>
      </c>
    </row>
    <row r="49" ht="15.75" spans="1:5">
      <c r="A49" s="12">
        <v>47</v>
      </c>
      <c r="B49" s="18" t="s">
        <v>53</v>
      </c>
      <c r="C49" s="14">
        <v>32000</v>
      </c>
      <c r="D49" s="4">
        <f>VLOOKUP(B49&amp;C49,Sheet2!A:I,9,0)</f>
        <v>32000</v>
      </c>
      <c r="E49" s="4">
        <f t="shared" si="0"/>
        <v>0</v>
      </c>
    </row>
    <row r="50" ht="15.75" spans="1:5">
      <c r="A50" s="12">
        <v>48</v>
      </c>
      <c r="B50" s="18" t="s">
        <v>167</v>
      </c>
      <c r="C50" s="14">
        <v>5300</v>
      </c>
      <c r="D50" s="4">
        <f>VLOOKUP(B50&amp;C50,Sheet2!A:I,9,0)</f>
        <v>5300</v>
      </c>
      <c r="E50" s="4">
        <f t="shared" si="0"/>
        <v>0</v>
      </c>
    </row>
    <row r="51" ht="15.75" spans="1:5">
      <c r="A51" s="12">
        <v>49</v>
      </c>
      <c r="B51" s="18" t="s">
        <v>71</v>
      </c>
      <c r="C51" s="14">
        <v>20000</v>
      </c>
      <c r="D51" s="4">
        <f>VLOOKUP(B51&amp;C51,Sheet2!A:I,9,0)</f>
        <v>20000</v>
      </c>
      <c r="E51" s="4">
        <f t="shared" si="0"/>
        <v>0</v>
      </c>
    </row>
    <row r="52" ht="15.75" spans="1:5">
      <c r="A52" s="12">
        <v>50</v>
      </c>
      <c r="B52" s="17" t="s">
        <v>173</v>
      </c>
      <c r="C52" s="14">
        <v>5000</v>
      </c>
      <c r="D52" s="4">
        <f>VLOOKUP(B52&amp;C52,Sheet2!A:I,9,0)</f>
        <v>5000</v>
      </c>
      <c r="E52" s="4">
        <f t="shared" si="0"/>
        <v>0</v>
      </c>
    </row>
    <row r="53" ht="15.75" spans="1:5">
      <c r="A53" s="12">
        <v>51</v>
      </c>
      <c r="B53" s="18" t="s">
        <v>205</v>
      </c>
      <c r="C53" s="14">
        <v>3000</v>
      </c>
      <c r="D53" s="4">
        <f>VLOOKUP(B53&amp;C53,Sheet2!A:I,9,0)</f>
        <v>3000</v>
      </c>
      <c r="E53" s="4">
        <f t="shared" si="0"/>
        <v>0</v>
      </c>
    </row>
    <row r="54" ht="15.75" spans="1:5">
      <c r="A54" s="12">
        <v>52</v>
      </c>
      <c r="B54" s="17" t="s">
        <v>185</v>
      </c>
      <c r="C54" s="14">
        <v>5000</v>
      </c>
      <c r="D54" s="4">
        <f>VLOOKUP(B54&amp;C54,Sheet2!A:I,9,0)</f>
        <v>5000</v>
      </c>
      <c r="E54" s="4">
        <f t="shared" si="0"/>
        <v>0</v>
      </c>
    </row>
    <row r="55" ht="15.75" spans="1:5">
      <c r="A55" s="12">
        <v>53</v>
      </c>
      <c r="B55" s="17" t="s">
        <v>89</v>
      </c>
      <c r="C55" s="14">
        <v>14000</v>
      </c>
      <c r="D55" s="4">
        <f>VLOOKUP(B55&amp;C55,Sheet2!A:I,9,0)</f>
        <v>14000</v>
      </c>
      <c r="E55" s="4">
        <f t="shared" si="0"/>
        <v>0</v>
      </c>
    </row>
    <row r="56" ht="15.75" spans="1:5">
      <c r="A56" s="12">
        <v>54</v>
      </c>
      <c r="B56" s="18" t="s">
        <v>11</v>
      </c>
      <c r="C56" s="14">
        <v>25099</v>
      </c>
      <c r="D56" s="4">
        <f>VLOOKUP(B56&amp;C56,Sheet2!A:I,9,0)</f>
        <v>25099</v>
      </c>
      <c r="E56" s="4">
        <f t="shared" si="0"/>
        <v>0</v>
      </c>
    </row>
    <row r="57" ht="15.75" spans="1:5">
      <c r="A57" s="12">
        <v>55</v>
      </c>
      <c r="B57" s="17" t="s">
        <v>214</v>
      </c>
      <c r="C57" s="14">
        <v>2000</v>
      </c>
      <c r="D57" s="4">
        <f>VLOOKUP(B57&amp;C57,Sheet2!A:I,9,0)</f>
        <v>2000</v>
      </c>
      <c r="E57" s="4">
        <f t="shared" si="0"/>
        <v>0</v>
      </c>
    </row>
    <row r="58" ht="15.75" spans="1:5">
      <c r="A58" s="12">
        <v>56</v>
      </c>
      <c r="B58" s="17" t="s">
        <v>202</v>
      </c>
      <c r="C58" s="14">
        <v>3000</v>
      </c>
      <c r="D58" s="4">
        <f>VLOOKUP(B58&amp;C58,Sheet2!A:I,9,0)</f>
        <v>3000</v>
      </c>
      <c r="E58" s="4">
        <f t="shared" si="0"/>
        <v>0</v>
      </c>
    </row>
    <row r="59" ht="15.75" spans="1:5">
      <c r="A59" s="12">
        <v>57</v>
      </c>
      <c r="B59" s="18" t="s">
        <v>207</v>
      </c>
      <c r="C59" s="14">
        <v>3000</v>
      </c>
      <c r="D59" s="4">
        <f>VLOOKUP(B59&amp;C59,Sheet2!A:I,9,0)</f>
        <v>3000</v>
      </c>
      <c r="E59" s="4">
        <f t="shared" si="0"/>
        <v>0</v>
      </c>
    </row>
    <row r="60" ht="15.75" spans="1:5">
      <c r="A60" s="12">
        <v>58</v>
      </c>
      <c r="B60" s="17" t="s">
        <v>229</v>
      </c>
      <c r="C60" s="14">
        <v>1350</v>
      </c>
      <c r="D60" s="4">
        <f>VLOOKUP(B60&amp;C60,Sheet2!A:I,9,0)</f>
        <v>1350</v>
      </c>
      <c r="E60" s="4">
        <f t="shared" si="0"/>
        <v>0</v>
      </c>
    </row>
    <row r="61" ht="15.75" spans="1:5">
      <c r="A61" s="12">
        <v>59</v>
      </c>
      <c r="B61" s="18" t="s">
        <v>55</v>
      </c>
      <c r="C61" s="14">
        <v>31100</v>
      </c>
      <c r="D61" s="4">
        <f>VLOOKUP(B61&amp;C61,Sheet2!A:I,9,0)</f>
        <v>31100</v>
      </c>
      <c r="E61" s="4">
        <f t="shared" si="0"/>
        <v>0</v>
      </c>
    </row>
    <row r="62" ht="15.75" spans="1:5">
      <c r="A62" s="12">
        <v>60</v>
      </c>
      <c r="B62" s="18" t="s">
        <v>68</v>
      </c>
      <c r="C62" s="14">
        <v>22100</v>
      </c>
      <c r="D62" s="4">
        <f>VLOOKUP(B62&amp;C62,Sheet2!A:I,9,0)</f>
        <v>22100</v>
      </c>
      <c r="E62" s="4">
        <f t="shared" si="0"/>
        <v>0</v>
      </c>
    </row>
    <row r="63" ht="15.75" spans="1:5">
      <c r="A63" s="12">
        <v>61</v>
      </c>
      <c r="B63" s="17" t="s">
        <v>24</v>
      </c>
      <c r="C63" s="14">
        <v>89000</v>
      </c>
      <c r="D63" s="4">
        <f>VLOOKUP(B63&amp;C63,Sheet2!A:I,9,0)</f>
        <v>89000</v>
      </c>
      <c r="E63" s="4">
        <f t="shared" si="0"/>
        <v>0</v>
      </c>
    </row>
    <row r="64" ht="15.75" spans="1:5">
      <c r="A64" s="12">
        <v>62</v>
      </c>
      <c r="B64" s="17" t="s">
        <v>189</v>
      </c>
      <c r="C64" s="14">
        <v>5000</v>
      </c>
      <c r="D64" s="4">
        <f>VLOOKUP(B64&amp;C64,Sheet2!A:I,9,0)</f>
        <v>5000</v>
      </c>
      <c r="E64" s="4">
        <f t="shared" si="0"/>
        <v>0</v>
      </c>
    </row>
    <row r="65" ht="15.75" spans="1:5">
      <c r="A65" s="12">
        <v>63</v>
      </c>
      <c r="B65" s="18" t="s">
        <v>37</v>
      </c>
      <c r="C65" s="14">
        <v>50800</v>
      </c>
      <c r="D65" s="4">
        <f>VLOOKUP(B65&amp;C65,Sheet2!A:I,9,0)</f>
        <v>50800</v>
      </c>
      <c r="E65" s="4">
        <f t="shared" si="0"/>
        <v>0</v>
      </c>
    </row>
    <row r="66" ht="15.75" spans="1:5">
      <c r="A66" s="12">
        <v>64</v>
      </c>
      <c r="B66" s="17" t="s">
        <v>45</v>
      </c>
      <c r="C66" s="14">
        <v>45100</v>
      </c>
      <c r="D66" s="4">
        <f>VLOOKUP(B66&amp;C66,Sheet2!A:I,9,0)</f>
        <v>45100</v>
      </c>
      <c r="E66" s="4">
        <f t="shared" si="0"/>
        <v>0</v>
      </c>
    </row>
    <row r="67" ht="15.75" spans="1:5">
      <c r="A67" s="12">
        <v>65</v>
      </c>
      <c r="B67" s="18" t="s">
        <v>155</v>
      </c>
      <c r="C67" s="14">
        <v>8385</v>
      </c>
      <c r="D67" s="4">
        <f>VLOOKUP(B67&amp;C67,Sheet2!A:I,9,0)</f>
        <v>8385</v>
      </c>
      <c r="E67" s="4">
        <f t="shared" si="0"/>
        <v>0</v>
      </c>
    </row>
    <row r="68" ht="15.75" spans="1:5">
      <c r="A68" s="12">
        <v>66</v>
      </c>
      <c r="B68" s="16" t="s">
        <v>25</v>
      </c>
      <c r="C68" s="21">
        <v>7810</v>
      </c>
      <c r="D68" s="4">
        <f>VLOOKUP(B68&amp;C68,Sheet2!A:I,9,0)</f>
        <v>7810</v>
      </c>
      <c r="E68" s="4">
        <f t="shared" si="0"/>
        <v>0</v>
      </c>
    </row>
    <row r="69" ht="15.75" spans="1:5">
      <c r="A69" s="12">
        <v>67</v>
      </c>
      <c r="B69" s="18" t="s">
        <v>157</v>
      </c>
      <c r="C69" s="14">
        <v>8800</v>
      </c>
      <c r="D69" s="4">
        <f>VLOOKUP(B69&amp;C69,Sheet2!A:I,9,0)</f>
        <v>8800</v>
      </c>
      <c r="E69" s="4">
        <f t="shared" si="0"/>
        <v>0</v>
      </c>
    </row>
    <row r="70" ht="15.75" spans="1:5">
      <c r="A70" s="12">
        <v>68</v>
      </c>
      <c r="B70" s="16" t="s">
        <v>12</v>
      </c>
      <c r="C70" s="21">
        <v>202516</v>
      </c>
      <c r="D70" s="4">
        <f>VLOOKUP(B70&amp;C70,Sheet2!A:I,9,0)</f>
        <v>202516</v>
      </c>
      <c r="E70" s="4">
        <f t="shared" ref="E70:E133" si="1">C70-D70</f>
        <v>0</v>
      </c>
    </row>
    <row r="71" ht="15.75" spans="1:5">
      <c r="A71" s="12">
        <v>69</v>
      </c>
      <c r="B71" s="18" t="s">
        <v>116</v>
      </c>
      <c r="C71" s="14">
        <v>10000</v>
      </c>
      <c r="D71" s="4">
        <f>VLOOKUP(B71&amp;C71,Sheet2!A:I,9,0)</f>
        <v>10000</v>
      </c>
      <c r="E71" s="4">
        <f t="shared" si="1"/>
        <v>0</v>
      </c>
    </row>
    <row r="72" ht="15.75" spans="1:5">
      <c r="A72" s="12">
        <v>70</v>
      </c>
      <c r="B72" s="18" t="s">
        <v>124</v>
      </c>
      <c r="C72" s="14">
        <v>10000</v>
      </c>
      <c r="D72" s="4">
        <f>VLOOKUP(B72&amp;C72,Sheet2!A:I,9,0)</f>
        <v>10000</v>
      </c>
      <c r="E72" s="4">
        <f t="shared" si="1"/>
        <v>0</v>
      </c>
    </row>
    <row r="73" ht="15.75" spans="1:5">
      <c r="A73" s="12">
        <v>71</v>
      </c>
      <c r="B73" s="13" t="s">
        <v>176</v>
      </c>
      <c r="C73" s="14">
        <v>5000</v>
      </c>
      <c r="D73" s="4">
        <f>VLOOKUP(B73&amp;C73,Sheet2!A:I,9,0)</f>
        <v>5000</v>
      </c>
      <c r="E73" s="4">
        <f t="shared" si="1"/>
        <v>0</v>
      </c>
    </row>
    <row r="74" ht="15.75" spans="1:5">
      <c r="A74" s="12">
        <v>72</v>
      </c>
      <c r="B74" s="16" t="s">
        <v>145</v>
      </c>
      <c r="C74" s="21">
        <v>10000</v>
      </c>
      <c r="D74" s="4">
        <f>VLOOKUP(B74&amp;C74,Sheet2!A:I,9,0)</f>
        <v>10000</v>
      </c>
      <c r="E74" s="4">
        <f t="shared" si="1"/>
        <v>0</v>
      </c>
    </row>
    <row r="75" ht="15.75" spans="1:5">
      <c r="A75" s="12">
        <v>73</v>
      </c>
      <c r="B75" s="18" t="s">
        <v>212</v>
      </c>
      <c r="C75" s="14">
        <v>2550</v>
      </c>
      <c r="D75" s="4">
        <f>VLOOKUP(B75&amp;C75,Sheet2!A:I,9,0)</f>
        <v>2550</v>
      </c>
      <c r="E75" s="4">
        <f t="shared" si="1"/>
        <v>0</v>
      </c>
    </row>
    <row r="76" ht="15.75" spans="1:5">
      <c r="A76" s="12">
        <v>74</v>
      </c>
      <c r="B76" s="18" t="s">
        <v>184</v>
      </c>
      <c r="C76" s="14">
        <v>5000</v>
      </c>
      <c r="D76" s="4">
        <f>VLOOKUP(B76&amp;C76,Sheet2!A:I,9,0)</f>
        <v>5000</v>
      </c>
      <c r="E76" s="4">
        <f t="shared" si="1"/>
        <v>0</v>
      </c>
    </row>
    <row r="77" ht="15.75" spans="1:5">
      <c r="A77" s="12">
        <v>75</v>
      </c>
      <c r="B77" s="16" t="s">
        <v>165</v>
      </c>
      <c r="C77" s="21">
        <v>5500</v>
      </c>
      <c r="D77" s="4" t="e">
        <f>VLOOKUP(B77&amp;C77,Sheet2!A:I,9,0)</f>
        <v>#N/A</v>
      </c>
      <c r="E77" s="4" t="e">
        <f t="shared" si="1"/>
        <v>#N/A</v>
      </c>
    </row>
    <row r="78" ht="15.75" spans="1:5">
      <c r="A78" s="12">
        <v>76</v>
      </c>
      <c r="B78" s="16" t="s">
        <v>117</v>
      </c>
      <c r="C78" s="14">
        <v>10000</v>
      </c>
      <c r="D78" s="4">
        <f>VLOOKUP(B78&amp;C78,Sheet2!A:I,9,0)</f>
        <v>10000</v>
      </c>
      <c r="E78" s="4">
        <f t="shared" si="1"/>
        <v>0</v>
      </c>
    </row>
    <row r="79" ht="15.75" spans="1:5">
      <c r="A79" s="12">
        <v>77</v>
      </c>
      <c r="B79" s="22" t="s">
        <v>50</v>
      </c>
      <c r="C79" s="21">
        <v>39600</v>
      </c>
      <c r="D79" s="4">
        <f>VLOOKUP(B79&amp;C79,Sheet2!A:I,9,0)</f>
        <v>39600</v>
      </c>
      <c r="E79" s="4">
        <f t="shared" si="1"/>
        <v>0</v>
      </c>
    </row>
    <row r="80" ht="15.75" spans="1:5">
      <c r="A80" s="12">
        <v>78</v>
      </c>
      <c r="B80" s="17" t="s">
        <v>86</v>
      </c>
      <c r="C80" s="14">
        <v>17400</v>
      </c>
      <c r="D80" s="4">
        <f>VLOOKUP(B80&amp;C80,Sheet2!A:I,9,0)</f>
        <v>17400</v>
      </c>
      <c r="E80" s="4">
        <f t="shared" si="1"/>
        <v>0</v>
      </c>
    </row>
    <row r="81" ht="15.75" spans="1:5">
      <c r="A81" s="12">
        <v>79</v>
      </c>
      <c r="B81" s="19" t="s">
        <v>99</v>
      </c>
      <c r="C81" s="14">
        <v>10000</v>
      </c>
      <c r="D81" s="4">
        <f>VLOOKUP(B81&amp;C81,Sheet2!A:I,9,0)</f>
        <v>10000</v>
      </c>
      <c r="E81" s="4">
        <f t="shared" si="1"/>
        <v>0</v>
      </c>
    </row>
    <row r="82" ht="15.75" spans="1:5">
      <c r="A82" s="12">
        <v>80</v>
      </c>
      <c r="B82" s="18" t="s">
        <v>52</v>
      </c>
      <c r="C82" s="14">
        <v>33036</v>
      </c>
      <c r="D82" s="4">
        <f>VLOOKUP(B82&amp;C82,Sheet2!A:I,9,0)</f>
        <v>33036</v>
      </c>
      <c r="E82" s="4">
        <f t="shared" si="1"/>
        <v>0</v>
      </c>
    </row>
    <row r="83" ht="15.75" spans="1:5">
      <c r="A83" s="12">
        <v>81</v>
      </c>
      <c r="B83" s="18" t="s">
        <v>196</v>
      </c>
      <c r="C83" s="14">
        <v>3200</v>
      </c>
      <c r="D83" s="4">
        <f>VLOOKUP(B83&amp;C83,Sheet2!A:I,9,0)</f>
        <v>3200</v>
      </c>
      <c r="E83" s="4">
        <f t="shared" si="1"/>
        <v>0</v>
      </c>
    </row>
    <row r="84" ht="15.75" spans="1:5">
      <c r="A84" s="12">
        <v>82</v>
      </c>
      <c r="B84" s="18" t="s">
        <v>112</v>
      </c>
      <c r="C84" s="14">
        <v>10000</v>
      </c>
      <c r="D84" s="4">
        <f>VLOOKUP(B84&amp;C84,Sheet2!A:I,9,0)</f>
        <v>10000</v>
      </c>
      <c r="E84" s="4">
        <f t="shared" si="1"/>
        <v>0</v>
      </c>
    </row>
    <row r="85" ht="15.75" spans="1:5">
      <c r="A85" s="12">
        <v>83</v>
      </c>
      <c r="B85" s="18" t="s">
        <v>204</v>
      </c>
      <c r="C85" s="14">
        <v>3000</v>
      </c>
      <c r="D85" s="4">
        <f>VLOOKUP(B85&amp;C85,Sheet2!A:I,9,0)</f>
        <v>3000</v>
      </c>
      <c r="E85" s="4">
        <f t="shared" si="1"/>
        <v>0</v>
      </c>
    </row>
    <row r="86" ht="15.75" spans="1:5">
      <c r="A86" s="12">
        <v>84</v>
      </c>
      <c r="B86" s="18" t="s">
        <v>87</v>
      </c>
      <c r="C86" s="14">
        <v>16950</v>
      </c>
      <c r="D86" s="4">
        <f>VLOOKUP(B86&amp;C86,Sheet2!A:I,9,0)</f>
        <v>16950</v>
      </c>
      <c r="E86" s="4">
        <f t="shared" si="1"/>
        <v>0</v>
      </c>
    </row>
    <row r="87" ht="15.75" spans="1:5">
      <c r="A87" s="12">
        <v>85</v>
      </c>
      <c r="B87" s="18" t="s">
        <v>170</v>
      </c>
      <c r="C87" s="14">
        <v>5000</v>
      </c>
      <c r="D87" s="4">
        <f>VLOOKUP(B87&amp;C87,Sheet2!A:I,9,0)</f>
        <v>5000</v>
      </c>
      <c r="E87" s="4">
        <f t="shared" si="1"/>
        <v>0</v>
      </c>
    </row>
    <row r="88" ht="15.75" spans="1:5">
      <c r="A88" s="12">
        <v>86</v>
      </c>
      <c r="B88" s="18" t="s">
        <v>151</v>
      </c>
      <c r="C88" s="14">
        <v>10000</v>
      </c>
      <c r="D88" s="4">
        <f>VLOOKUP(B88&amp;C88,Sheet2!A:I,9,0)</f>
        <v>10000</v>
      </c>
      <c r="E88" s="4">
        <f t="shared" si="1"/>
        <v>0</v>
      </c>
    </row>
    <row r="89" ht="15.75" spans="1:5">
      <c r="A89" s="12">
        <v>87</v>
      </c>
      <c r="B89" s="23" t="s">
        <v>94</v>
      </c>
      <c r="C89" s="14">
        <v>11800</v>
      </c>
      <c r="D89" s="4">
        <f>VLOOKUP(B89&amp;C89,Sheet2!A:I,9,0)</f>
        <v>11800</v>
      </c>
      <c r="E89" s="4">
        <f t="shared" si="1"/>
        <v>0</v>
      </c>
    </row>
    <row r="90" ht="15.75" spans="1:5">
      <c r="A90" s="12">
        <v>88</v>
      </c>
      <c r="B90" s="17" t="s">
        <v>188</v>
      </c>
      <c r="C90" s="14">
        <v>5000</v>
      </c>
      <c r="D90" s="4">
        <f>VLOOKUP(B90&amp;C90,Sheet2!A:I,9,0)</f>
        <v>5000</v>
      </c>
      <c r="E90" s="4">
        <f t="shared" si="1"/>
        <v>0</v>
      </c>
    </row>
    <row r="91" ht="15.75" spans="1:5">
      <c r="A91" s="12">
        <v>89</v>
      </c>
      <c r="B91" s="17" t="s">
        <v>126</v>
      </c>
      <c r="C91" s="14">
        <v>10000</v>
      </c>
      <c r="D91" s="4">
        <f>VLOOKUP(B91&amp;C91,Sheet2!A:I,9,0)</f>
        <v>10000</v>
      </c>
      <c r="E91" s="4">
        <f t="shared" si="1"/>
        <v>0</v>
      </c>
    </row>
    <row r="92" ht="15.75" spans="1:5">
      <c r="A92" s="12">
        <v>90</v>
      </c>
      <c r="B92" s="17" t="s">
        <v>97</v>
      </c>
      <c r="C92" s="14">
        <v>10200</v>
      </c>
      <c r="D92" s="4">
        <f>VLOOKUP(B92&amp;C92,Sheet2!A:I,9,0)</f>
        <v>10200</v>
      </c>
      <c r="E92" s="4">
        <f t="shared" si="1"/>
        <v>0</v>
      </c>
    </row>
    <row r="93" ht="15.75" spans="1:5">
      <c r="A93" s="12">
        <v>91</v>
      </c>
      <c r="B93" s="17" t="s">
        <v>149</v>
      </c>
      <c r="C93" s="14">
        <v>10000</v>
      </c>
      <c r="D93" s="4">
        <f>VLOOKUP(B93&amp;C93,Sheet2!A:I,9,0)</f>
        <v>10000</v>
      </c>
      <c r="E93" s="4">
        <f t="shared" si="1"/>
        <v>0</v>
      </c>
    </row>
    <row r="94" ht="15.75" spans="1:5">
      <c r="A94" s="12">
        <v>92</v>
      </c>
      <c r="B94" s="13" t="s">
        <v>95</v>
      </c>
      <c r="C94" s="14">
        <v>11425</v>
      </c>
      <c r="D94" s="4">
        <f>VLOOKUP(B94&amp;C94,Sheet2!A:I,9,0)</f>
        <v>11425</v>
      </c>
      <c r="E94" s="4">
        <f t="shared" si="1"/>
        <v>0</v>
      </c>
    </row>
    <row r="95" ht="15.75" spans="1:5">
      <c r="A95" s="12">
        <v>93</v>
      </c>
      <c r="B95" s="13" t="s">
        <v>235</v>
      </c>
      <c r="C95" s="14">
        <v>1000</v>
      </c>
      <c r="D95" s="4">
        <f>VLOOKUP(B95&amp;C95,Sheet2!A:I,9,0)</f>
        <v>1000</v>
      </c>
      <c r="E95" s="4">
        <f t="shared" si="1"/>
        <v>0</v>
      </c>
    </row>
    <row r="96" ht="15.75" spans="1:5">
      <c r="A96" s="12">
        <v>94</v>
      </c>
      <c r="B96" s="18" t="s">
        <v>57</v>
      </c>
      <c r="C96" s="14">
        <v>30000</v>
      </c>
      <c r="D96" s="4">
        <f>VLOOKUP(B96&amp;C96,Sheet2!A:I,9,0)</f>
        <v>30000</v>
      </c>
      <c r="E96" s="4">
        <f t="shared" si="1"/>
        <v>0</v>
      </c>
    </row>
    <row r="97" ht="15.75" spans="1:5">
      <c r="A97" s="12">
        <v>95</v>
      </c>
      <c r="B97" s="16" t="s">
        <v>129</v>
      </c>
      <c r="C97" s="24">
        <v>10000</v>
      </c>
      <c r="D97" s="4">
        <f>VLOOKUP(B97&amp;C97,Sheet2!A:I,9,0)</f>
        <v>10000</v>
      </c>
      <c r="E97" s="4">
        <f t="shared" si="1"/>
        <v>0</v>
      </c>
    </row>
    <row r="98" ht="15.75" spans="1:5">
      <c r="A98" s="12">
        <v>96</v>
      </c>
      <c r="B98" s="18" t="s">
        <v>179</v>
      </c>
      <c r="C98" s="14">
        <v>5000</v>
      </c>
      <c r="D98" s="4">
        <f>VLOOKUP(B98&amp;C98,Sheet2!A:I,9,0)</f>
        <v>5000</v>
      </c>
      <c r="E98" s="4">
        <f t="shared" si="1"/>
        <v>0</v>
      </c>
    </row>
    <row r="99" ht="15.75" spans="1:5">
      <c r="A99" s="12">
        <v>97</v>
      </c>
      <c r="B99" s="18" t="s">
        <v>127</v>
      </c>
      <c r="C99" s="14">
        <v>10000</v>
      </c>
      <c r="D99" s="4">
        <f>VLOOKUP(B99&amp;C99,Sheet2!A:I,9,0)</f>
        <v>10000</v>
      </c>
      <c r="E99" s="4">
        <f t="shared" si="1"/>
        <v>0</v>
      </c>
    </row>
    <row r="100" ht="15.75" spans="1:5">
      <c r="A100" s="12">
        <v>98</v>
      </c>
      <c r="B100" s="17" t="s">
        <v>154</v>
      </c>
      <c r="C100" s="14">
        <v>9400</v>
      </c>
      <c r="D100" s="4">
        <f>VLOOKUP(B100&amp;C100,Sheet2!A:I,9,0)</f>
        <v>9400</v>
      </c>
      <c r="E100" s="4">
        <f t="shared" si="1"/>
        <v>0</v>
      </c>
    </row>
    <row r="101" ht="15.75" spans="1:5">
      <c r="A101" s="12">
        <v>99</v>
      </c>
      <c r="B101" s="25" t="s">
        <v>234</v>
      </c>
      <c r="C101" s="21">
        <v>1000</v>
      </c>
      <c r="D101" s="4">
        <f>VLOOKUP(B101&amp;C101,Sheet2!A:I,9,0)</f>
        <v>1000</v>
      </c>
      <c r="E101" s="4">
        <f t="shared" si="1"/>
        <v>0</v>
      </c>
    </row>
    <row r="102" ht="15.75" spans="1:5">
      <c r="A102" s="12">
        <v>100</v>
      </c>
      <c r="B102" s="16" t="s">
        <v>191</v>
      </c>
      <c r="C102" s="14">
        <v>4840</v>
      </c>
      <c r="D102" s="4">
        <f>VLOOKUP(B102&amp;C102,Sheet2!A:I,9,0)</f>
        <v>4840</v>
      </c>
      <c r="E102" s="4">
        <f t="shared" si="1"/>
        <v>0</v>
      </c>
    </row>
    <row r="103" ht="15.75" spans="1:5">
      <c r="A103" s="12">
        <v>101</v>
      </c>
      <c r="B103" s="16" t="s">
        <v>136</v>
      </c>
      <c r="C103" s="14">
        <v>10000</v>
      </c>
      <c r="D103" s="4">
        <f>VLOOKUP(B103&amp;C103,Sheet2!A:I,9,0)</f>
        <v>10000</v>
      </c>
      <c r="E103" s="4">
        <f t="shared" si="1"/>
        <v>0</v>
      </c>
    </row>
    <row r="104" ht="15.75" spans="1:5">
      <c r="A104" s="12">
        <v>102</v>
      </c>
      <c r="B104" s="17" t="s">
        <v>63</v>
      </c>
      <c r="C104" s="14">
        <v>27000</v>
      </c>
      <c r="D104" s="4">
        <f>VLOOKUP(B104&amp;C104,Sheet2!A:I,9,0)</f>
        <v>27000</v>
      </c>
      <c r="E104" s="4">
        <f t="shared" si="1"/>
        <v>0</v>
      </c>
    </row>
    <row r="105" ht="15.75" spans="1:5">
      <c r="A105" s="12">
        <v>103</v>
      </c>
      <c r="B105" s="16" t="s">
        <v>172</v>
      </c>
      <c r="C105" s="14">
        <v>5000</v>
      </c>
      <c r="D105" s="4">
        <f>VLOOKUP(B105&amp;C105,Sheet2!A:I,9,0)</f>
        <v>5000</v>
      </c>
      <c r="E105" s="4">
        <f t="shared" si="1"/>
        <v>0</v>
      </c>
    </row>
    <row r="106" ht="15.75" spans="1:5">
      <c r="A106" s="12">
        <v>104</v>
      </c>
      <c r="B106" s="26" t="s">
        <v>85</v>
      </c>
      <c r="C106" s="14">
        <v>17700</v>
      </c>
      <c r="D106" s="4">
        <f>VLOOKUP(B106&amp;C106,Sheet2!A:I,9,0)</f>
        <v>17700</v>
      </c>
      <c r="E106" s="4">
        <f t="shared" si="1"/>
        <v>0</v>
      </c>
    </row>
    <row r="107" ht="15.75" spans="1:5">
      <c r="A107" s="12">
        <v>105</v>
      </c>
      <c r="B107" s="27" t="s">
        <v>17</v>
      </c>
      <c r="C107" s="14">
        <v>106400</v>
      </c>
      <c r="D107" s="4">
        <f>VLOOKUP(B107&amp;C107,Sheet2!A:I,9,0)</f>
        <v>106400</v>
      </c>
      <c r="E107" s="4">
        <f t="shared" si="1"/>
        <v>0</v>
      </c>
    </row>
    <row r="108" ht="15.75" spans="1:5">
      <c r="A108" s="12">
        <v>106</v>
      </c>
      <c r="B108" s="18" t="s">
        <v>156</v>
      </c>
      <c r="C108" s="14">
        <v>9200</v>
      </c>
      <c r="D108" s="4">
        <f>VLOOKUP(B108&amp;C108,Sheet2!A:I,9,0)</f>
        <v>9200</v>
      </c>
      <c r="E108" s="4">
        <f t="shared" si="1"/>
        <v>0</v>
      </c>
    </row>
    <row r="109" ht="15.75" spans="1:5">
      <c r="A109" s="12">
        <v>107</v>
      </c>
      <c r="B109" s="22" t="s">
        <v>132</v>
      </c>
      <c r="C109" s="21">
        <v>10000</v>
      </c>
      <c r="D109" s="4">
        <f>VLOOKUP(B109&amp;C109,Sheet2!A:I,9,0)</f>
        <v>10000</v>
      </c>
      <c r="E109" s="4">
        <f t="shared" si="1"/>
        <v>0</v>
      </c>
    </row>
    <row r="110" ht="15.75" spans="1:5">
      <c r="A110" s="12">
        <v>108</v>
      </c>
      <c r="B110" s="18" t="s">
        <v>233</v>
      </c>
      <c r="C110" s="14">
        <v>1000</v>
      </c>
      <c r="D110" s="4">
        <f>VLOOKUP(B110&amp;C110,Sheet2!A:I,9,0)</f>
        <v>1000</v>
      </c>
      <c r="E110" s="4">
        <f t="shared" si="1"/>
        <v>0</v>
      </c>
    </row>
    <row r="111" ht="15.75" spans="1:5">
      <c r="A111" s="12">
        <v>109</v>
      </c>
      <c r="B111" s="18" t="s">
        <v>238</v>
      </c>
      <c r="C111" s="14">
        <v>800</v>
      </c>
      <c r="D111" s="4">
        <f>VLOOKUP(B111&amp;C111,Sheet2!A:I,9,0)</f>
        <v>800</v>
      </c>
      <c r="E111" s="4">
        <f t="shared" si="1"/>
        <v>0</v>
      </c>
    </row>
    <row r="112" ht="15.75" spans="1:5">
      <c r="A112" s="12">
        <v>110</v>
      </c>
      <c r="B112" s="17" t="s">
        <v>100</v>
      </c>
      <c r="C112" s="14">
        <v>10000</v>
      </c>
      <c r="D112" s="4">
        <f>VLOOKUP(B112&amp;C112,Sheet2!A:I,9,0)</f>
        <v>10000</v>
      </c>
      <c r="E112" s="4">
        <f t="shared" si="1"/>
        <v>0</v>
      </c>
    </row>
    <row r="113" ht="15.75" spans="1:5">
      <c r="A113" s="12">
        <v>111</v>
      </c>
      <c r="B113" s="13" t="s">
        <v>138</v>
      </c>
      <c r="C113" s="14">
        <v>10000</v>
      </c>
      <c r="D113" s="4">
        <f>VLOOKUP(B113&amp;C113,Sheet2!A:I,9,0)</f>
        <v>10000</v>
      </c>
      <c r="E113" s="4">
        <f t="shared" si="1"/>
        <v>0</v>
      </c>
    </row>
    <row r="114" ht="15.75" spans="1:5">
      <c r="A114" s="12">
        <v>112</v>
      </c>
      <c r="B114" s="13" t="s">
        <v>137</v>
      </c>
      <c r="C114" s="14">
        <v>10000</v>
      </c>
      <c r="D114" s="4">
        <f>VLOOKUP(B114&amp;C114,Sheet2!A:I,9,0)</f>
        <v>10000</v>
      </c>
      <c r="E114" s="4">
        <f t="shared" si="1"/>
        <v>0</v>
      </c>
    </row>
    <row r="115" ht="15.75" spans="1:5">
      <c r="A115" s="12">
        <v>113</v>
      </c>
      <c r="B115" s="17" t="s">
        <v>98</v>
      </c>
      <c r="C115" s="14">
        <v>10000</v>
      </c>
      <c r="D115" s="4">
        <f>VLOOKUP(B115&amp;C115,Sheet2!A:I,9,0)</f>
        <v>10000</v>
      </c>
      <c r="E115" s="4">
        <f t="shared" si="1"/>
        <v>0</v>
      </c>
    </row>
    <row r="116" ht="15.75" spans="1:5">
      <c r="A116" s="12">
        <v>114</v>
      </c>
      <c r="B116" s="16" t="s">
        <v>134</v>
      </c>
      <c r="C116" s="14">
        <v>10000</v>
      </c>
      <c r="D116" s="4">
        <f>VLOOKUP(B116&amp;C116,Sheet2!A:I,9,0)</f>
        <v>10000</v>
      </c>
      <c r="E116" s="4">
        <f t="shared" si="1"/>
        <v>0</v>
      </c>
    </row>
    <row r="117" ht="15.75" spans="1:5">
      <c r="A117" s="12">
        <v>115</v>
      </c>
      <c r="B117" s="17" t="s">
        <v>51</v>
      </c>
      <c r="C117" s="14">
        <v>39000</v>
      </c>
      <c r="D117" s="4">
        <f>VLOOKUP(B117&amp;C117,Sheet2!A:I,9,0)</f>
        <v>39000</v>
      </c>
      <c r="E117" s="4">
        <f t="shared" si="1"/>
        <v>0</v>
      </c>
    </row>
    <row r="118" ht="15.75" spans="1:5">
      <c r="A118" s="12">
        <v>116</v>
      </c>
      <c r="B118" s="13" t="s">
        <v>96</v>
      </c>
      <c r="C118" s="14">
        <v>10800</v>
      </c>
      <c r="D118" s="4">
        <f>VLOOKUP(B118&amp;C118,Sheet2!A:I,9,0)</f>
        <v>10800</v>
      </c>
      <c r="E118" s="4">
        <f t="shared" si="1"/>
        <v>0</v>
      </c>
    </row>
    <row r="119" ht="15.75" spans="1:5">
      <c r="A119" s="12">
        <v>117</v>
      </c>
      <c r="B119" s="16" t="s">
        <v>46</v>
      </c>
      <c r="C119" s="14">
        <v>44900</v>
      </c>
      <c r="D119" s="4">
        <f>VLOOKUP(B119&amp;C119,Sheet2!A:I,9,0)</f>
        <v>44900</v>
      </c>
      <c r="E119" s="4">
        <f t="shared" si="1"/>
        <v>0</v>
      </c>
    </row>
    <row r="120" ht="15.75" spans="1:5">
      <c r="A120" s="12">
        <v>118</v>
      </c>
      <c r="B120" s="22" t="s">
        <v>240</v>
      </c>
      <c r="C120" s="21">
        <v>200</v>
      </c>
      <c r="D120" s="4">
        <f>VLOOKUP(B120&amp;C120,Sheet2!A:I,9,0)</f>
        <v>200</v>
      </c>
      <c r="E120" s="4">
        <f t="shared" si="1"/>
        <v>0</v>
      </c>
    </row>
    <row r="121" ht="15.75" spans="1:5">
      <c r="A121" s="12">
        <v>119</v>
      </c>
      <c r="B121" s="18" t="s">
        <v>231</v>
      </c>
      <c r="C121" s="14">
        <v>1000</v>
      </c>
      <c r="D121" s="4">
        <f>VLOOKUP(B121&amp;C121,Sheet2!A:I,9,0)</f>
        <v>1000</v>
      </c>
      <c r="E121" s="4">
        <f t="shared" si="1"/>
        <v>0</v>
      </c>
    </row>
    <row r="122" ht="15.75" spans="1:5">
      <c r="A122" s="12">
        <v>120</v>
      </c>
      <c r="B122" s="13" t="s">
        <v>180</v>
      </c>
      <c r="C122" s="14">
        <v>5000</v>
      </c>
      <c r="D122" s="4">
        <f>VLOOKUP(B122&amp;C122,Sheet2!A:I,9,0)</f>
        <v>5000</v>
      </c>
      <c r="E122" s="4">
        <f t="shared" si="1"/>
        <v>0</v>
      </c>
    </row>
    <row r="123" ht="15.75" spans="1:5">
      <c r="A123" s="12">
        <v>121</v>
      </c>
      <c r="B123" s="16" t="s">
        <v>135</v>
      </c>
      <c r="C123" s="21">
        <v>10000</v>
      </c>
      <c r="D123" s="4">
        <f>VLOOKUP(B123&amp;C123,Sheet2!A:I,9,0)</f>
        <v>10000</v>
      </c>
      <c r="E123" s="4">
        <f t="shared" si="1"/>
        <v>0</v>
      </c>
    </row>
    <row r="124" ht="15.75" spans="1:5">
      <c r="A124" s="12">
        <v>122</v>
      </c>
      <c r="B124" s="18" t="s">
        <v>236</v>
      </c>
      <c r="C124" s="14">
        <v>1000</v>
      </c>
      <c r="D124" s="4">
        <f>VLOOKUP(B124&amp;C124,Sheet2!A:I,9,0)</f>
        <v>1000</v>
      </c>
      <c r="E124" s="4">
        <f t="shared" si="1"/>
        <v>0</v>
      </c>
    </row>
    <row r="125" ht="15.75" spans="1:5">
      <c r="A125" s="12">
        <v>123</v>
      </c>
      <c r="B125" s="18" t="s">
        <v>203</v>
      </c>
      <c r="C125" s="14">
        <v>3000</v>
      </c>
      <c r="D125" s="4">
        <f>VLOOKUP(B125&amp;C125,Sheet2!A:I,9,0)</f>
        <v>3000</v>
      </c>
      <c r="E125" s="4">
        <f t="shared" si="1"/>
        <v>0</v>
      </c>
    </row>
    <row r="126" ht="15.75" spans="1:5">
      <c r="A126" s="12">
        <v>124</v>
      </c>
      <c r="B126" s="16" t="s">
        <v>104</v>
      </c>
      <c r="C126" s="14">
        <v>10000</v>
      </c>
      <c r="D126" s="4">
        <f>VLOOKUP(B126&amp;C126,Sheet2!A:I,9,0)</f>
        <v>10000</v>
      </c>
      <c r="E126" s="4">
        <f t="shared" si="1"/>
        <v>0</v>
      </c>
    </row>
    <row r="127" ht="15.75" spans="1:5">
      <c r="A127" s="12">
        <v>125</v>
      </c>
      <c r="B127" s="18" t="s">
        <v>158</v>
      </c>
      <c r="C127" s="14">
        <v>8000</v>
      </c>
      <c r="D127" s="4">
        <f>VLOOKUP(B127&amp;C127,Sheet2!A:I,9,0)</f>
        <v>8000</v>
      </c>
      <c r="E127" s="4">
        <f t="shared" si="1"/>
        <v>0</v>
      </c>
    </row>
    <row r="128" ht="15.75" spans="1:5">
      <c r="A128" s="12">
        <v>126</v>
      </c>
      <c r="B128" s="16" t="s">
        <v>123</v>
      </c>
      <c r="C128" s="14">
        <v>10000</v>
      </c>
      <c r="D128" s="4">
        <f>VLOOKUP(B128&amp;C128,Sheet2!A:I,9,0)</f>
        <v>10000</v>
      </c>
      <c r="E128" s="4">
        <f t="shared" si="1"/>
        <v>0</v>
      </c>
    </row>
    <row r="129" ht="15.75" spans="1:5">
      <c r="A129" s="12">
        <v>127</v>
      </c>
      <c r="B129" s="22" t="s">
        <v>217</v>
      </c>
      <c r="C129" s="21">
        <v>2000</v>
      </c>
      <c r="D129" s="4">
        <f>VLOOKUP(B129&amp;C129,Sheet2!A:I,9,0)</f>
        <v>2000</v>
      </c>
      <c r="E129" s="4">
        <f t="shared" si="1"/>
        <v>0</v>
      </c>
    </row>
    <row r="130" ht="15.75" spans="1:5">
      <c r="A130" s="12">
        <v>128</v>
      </c>
      <c r="B130" s="16" t="s">
        <v>237</v>
      </c>
      <c r="C130" s="14">
        <v>1000</v>
      </c>
      <c r="D130" s="4">
        <f>VLOOKUP(B130&amp;C130,Sheet2!A:I,9,0)</f>
        <v>1000</v>
      </c>
      <c r="E130" s="4">
        <f t="shared" si="1"/>
        <v>0</v>
      </c>
    </row>
    <row r="131" ht="15.75" spans="1:5">
      <c r="A131" s="12">
        <v>129</v>
      </c>
      <c r="B131" s="18" t="s">
        <v>65</v>
      </c>
      <c r="C131" s="14">
        <v>25532</v>
      </c>
      <c r="D131" s="4">
        <f>VLOOKUP(B131&amp;C131,Sheet2!A:I,9,0)</f>
        <v>25532</v>
      </c>
      <c r="E131" s="4">
        <f t="shared" si="1"/>
        <v>0</v>
      </c>
    </row>
    <row r="132" ht="15.75" spans="1:5">
      <c r="A132" s="12">
        <v>130</v>
      </c>
      <c r="B132" s="16" t="s">
        <v>113</v>
      </c>
      <c r="C132" s="14">
        <v>10000</v>
      </c>
      <c r="D132" s="4">
        <f>VLOOKUP(B132&amp;C132,Sheet2!A:I,9,0)</f>
        <v>10000</v>
      </c>
      <c r="E132" s="4">
        <f t="shared" si="1"/>
        <v>0</v>
      </c>
    </row>
    <row r="133" ht="15.75" spans="1:5">
      <c r="A133" s="12">
        <v>131</v>
      </c>
      <c r="B133" s="26" t="s">
        <v>223</v>
      </c>
      <c r="C133" s="21">
        <v>2000</v>
      </c>
      <c r="D133" s="4">
        <f>VLOOKUP(B133&amp;C133,Sheet2!A:I,9,0)</f>
        <v>2000</v>
      </c>
      <c r="E133" s="4">
        <f t="shared" si="1"/>
        <v>0</v>
      </c>
    </row>
    <row r="134" ht="15.75" spans="1:5">
      <c r="A134" s="12">
        <v>132</v>
      </c>
      <c r="B134" s="18" t="s">
        <v>73</v>
      </c>
      <c r="C134" s="14">
        <v>10000</v>
      </c>
      <c r="D134" s="4">
        <f>VLOOKUP(B134&amp;C134,Sheet2!A:I,9,0)</f>
        <v>10000</v>
      </c>
      <c r="E134" s="4">
        <f t="shared" ref="E134:E197" si="2">C134-D134</f>
        <v>0</v>
      </c>
    </row>
    <row r="135" ht="15.75" spans="1:5">
      <c r="A135" s="12">
        <v>133</v>
      </c>
      <c r="B135" s="28" t="s">
        <v>108</v>
      </c>
      <c r="C135" s="21">
        <v>10000</v>
      </c>
      <c r="D135" s="4">
        <f>VLOOKUP(B135&amp;C135,Sheet2!A:I,9,0)</f>
        <v>10000</v>
      </c>
      <c r="E135" s="4">
        <f t="shared" si="2"/>
        <v>0</v>
      </c>
    </row>
    <row r="136" s="2" customFormat="1" ht="15.75" spans="1:5">
      <c r="A136" s="12">
        <v>134</v>
      </c>
      <c r="B136" s="16" t="s">
        <v>73</v>
      </c>
      <c r="C136" s="21">
        <v>10000</v>
      </c>
      <c r="D136" s="4">
        <f>VLOOKUP(B136&amp;C136,Sheet2!A:I,9,0)</f>
        <v>10000</v>
      </c>
      <c r="E136" s="4">
        <f t="shared" si="2"/>
        <v>0</v>
      </c>
    </row>
    <row r="137" ht="15.75" spans="1:5">
      <c r="A137" s="12">
        <v>135</v>
      </c>
      <c r="B137" s="18" t="s">
        <v>183</v>
      </c>
      <c r="C137" s="14">
        <v>5000</v>
      </c>
      <c r="D137" s="4">
        <f>VLOOKUP(B137&amp;C137,Sheet2!A:I,9,0)</f>
        <v>5000</v>
      </c>
      <c r="E137" s="4">
        <f t="shared" si="2"/>
        <v>0</v>
      </c>
    </row>
    <row r="138" ht="15.75" spans="1:5">
      <c r="A138" s="12">
        <v>136</v>
      </c>
      <c r="B138" s="17" t="s">
        <v>78</v>
      </c>
      <c r="C138" s="14">
        <v>20000</v>
      </c>
      <c r="D138" s="4">
        <f>VLOOKUP(B138&amp;C138,Sheet2!A:I,9,0)</f>
        <v>20000</v>
      </c>
      <c r="E138" s="4">
        <f t="shared" si="2"/>
        <v>0</v>
      </c>
    </row>
    <row r="139" ht="15.75" spans="1:5">
      <c r="A139" s="12">
        <v>137</v>
      </c>
      <c r="B139" s="18" t="s">
        <v>199</v>
      </c>
      <c r="C139" s="14">
        <v>3000</v>
      </c>
      <c r="D139" s="4">
        <f>VLOOKUP(B139&amp;C139,Sheet2!A:I,9,0)</f>
        <v>3000</v>
      </c>
      <c r="E139" s="4">
        <f t="shared" si="2"/>
        <v>0</v>
      </c>
    </row>
    <row r="140" ht="15.75" spans="1:5">
      <c r="A140" s="12">
        <v>138</v>
      </c>
      <c r="B140" s="18" t="s">
        <v>140</v>
      </c>
      <c r="C140" s="14">
        <v>10000</v>
      </c>
      <c r="D140" s="4">
        <f>VLOOKUP(B140&amp;C140,Sheet2!A:I,9,0)</f>
        <v>10000</v>
      </c>
      <c r="E140" s="4">
        <f t="shared" si="2"/>
        <v>0</v>
      </c>
    </row>
    <row r="141" ht="15.75" spans="1:5">
      <c r="A141" s="12">
        <v>139</v>
      </c>
      <c r="B141" s="17" t="s">
        <v>42</v>
      </c>
      <c r="C141" s="14">
        <v>50000</v>
      </c>
      <c r="D141" s="4">
        <f>VLOOKUP(B141&amp;C141,Sheet2!A:I,9,0)</f>
        <v>50000</v>
      </c>
      <c r="E141" s="4">
        <f t="shared" si="2"/>
        <v>0</v>
      </c>
    </row>
    <row r="142" ht="15.75" spans="1:5">
      <c r="A142" s="12">
        <v>140</v>
      </c>
      <c r="B142" s="18" t="s">
        <v>155</v>
      </c>
      <c r="C142" s="14">
        <v>850</v>
      </c>
      <c r="D142" s="4">
        <f>VLOOKUP(B142&amp;C142,Sheet2!A:I,9,0)</f>
        <v>850</v>
      </c>
      <c r="E142" s="4">
        <f t="shared" si="2"/>
        <v>0</v>
      </c>
    </row>
    <row r="143" ht="15.75" spans="1:5">
      <c r="A143" s="12">
        <v>141</v>
      </c>
      <c r="B143" s="18" t="s">
        <v>33</v>
      </c>
      <c r="C143" s="14">
        <v>58000</v>
      </c>
      <c r="D143" s="4">
        <f>VLOOKUP(B143&amp;C143,Sheet2!A:I,9,0)</f>
        <v>58000</v>
      </c>
      <c r="E143" s="4">
        <f t="shared" si="2"/>
        <v>0</v>
      </c>
    </row>
    <row r="144" ht="15.75" spans="1:5">
      <c r="A144" s="12">
        <v>142</v>
      </c>
      <c r="B144" s="18" t="s">
        <v>193</v>
      </c>
      <c r="C144" s="14">
        <v>4100</v>
      </c>
      <c r="D144" s="4">
        <f>VLOOKUP(B144&amp;C144,Sheet2!A:I,9,0)</f>
        <v>4100</v>
      </c>
      <c r="E144" s="4">
        <f t="shared" si="2"/>
        <v>0</v>
      </c>
    </row>
    <row r="145" ht="15.75" spans="1:5">
      <c r="A145" s="12">
        <v>143</v>
      </c>
      <c r="B145" s="18" t="s">
        <v>128</v>
      </c>
      <c r="C145" s="14">
        <v>10000</v>
      </c>
      <c r="D145" s="4">
        <f>VLOOKUP(B145&amp;C145,Sheet2!A:I,9,0)</f>
        <v>10000</v>
      </c>
      <c r="E145" s="4">
        <f t="shared" si="2"/>
        <v>0</v>
      </c>
    </row>
    <row r="146" ht="15.75" spans="1:5">
      <c r="A146" s="12">
        <v>144</v>
      </c>
      <c r="B146" s="18" t="s">
        <v>219</v>
      </c>
      <c r="C146" s="14">
        <v>2000</v>
      </c>
      <c r="D146" s="4">
        <f>VLOOKUP(B146&amp;C146,Sheet2!A:I,9,0)</f>
        <v>2000</v>
      </c>
      <c r="E146" s="4">
        <f t="shared" si="2"/>
        <v>0</v>
      </c>
    </row>
    <row r="147" ht="15.75" spans="1:5">
      <c r="A147" s="12">
        <v>145</v>
      </c>
      <c r="B147" s="18" t="s">
        <v>82</v>
      </c>
      <c r="C147" s="14">
        <v>18050</v>
      </c>
      <c r="D147" s="4">
        <f>VLOOKUP(B147&amp;C147,Sheet2!A:I,9,0)</f>
        <v>18050</v>
      </c>
      <c r="E147" s="4">
        <f t="shared" si="2"/>
        <v>0</v>
      </c>
    </row>
    <row r="148" ht="15.75" spans="1:5">
      <c r="A148" s="12">
        <v>146</v>
      </c>
      <c r="B148" s="18" t="s">
        <v>144</v>
      </c>
      <c r="C148" s="14">
        <v>10000</v>
      </c>
      <c r="D148" s="4">
        <f>VLOOKUP(B148&amp;C148,Sheet2!A:I,9,0)</f>
        <v>10000</v>
      </c>
      <c r="E148" s="4">
        <f t="shared" si="2"/>
        <v>0</v>
      </c>
    </row>
    <row r="149" ht="15.75" spans="1:5">
      <c r="A149" s="12">
        <v>147</v>
      </c>
      <c r="B149" s="18" t="s">
        <v>201</v>
      </c>
      <c r="C149" s="14">
        <v>3000</v>
      </c>
      <c r="D149" s="4">
        <f>VLOOKUP(B149&amp;C149,Sheet2!A:I,9,0)</f>
        <v>3000</v>
      </c>
      <c r="E149" s="4">
        <f t="shared" si="2"/>
        <v>0</v>
      </c>
    </row>
    <row r="150" ht="15.75" spans="1:5">
      <c r="A150" s="12">
        <v>148</v>
      </c>
      <c r="B150" s="18" t="s">
        <v>48</v>
      </c>
      <c r="C150" s="14">
        <v>41800</v>
      </c>
      <c r="D150" s="4">
        <f>VLOOKUP(B150&amp;C150,Sheet2!A:I,9,0)</f>
        <v>41800</v>
      </c>
      <c r="E150" s="4">
        <f t="shared" si="2"/>
        <v>0</v>
      </c>
    </row>
    <row r="151" ht="15.75" spans="1:5">
      <c r="A151" s="12">
        <v>149</v>
      </c>
      <c r="B151" s="18" t="s">
        <v>119</v>
      </c>
      <c r="C151" s="14">
        <v>10000</v>
      </c>
      <c r="D151" s="4">
        <f>VLOOKUP(B151&amp;C151,Sheet2!A:I,9,0)</f>
        <v>10000</v>
      </c>
      <c r="E151" s="4">
        <f t="shared" si="2"/>
        <v>0</v>
      </c>
    </row>
    <row r="152" ht="15.75" spans="1:5">
      <c r="A152" s="12">
        <v>150</v>
      </c>
      <c r="B152" s="18" t="s">
        <v>143</v>
      </c>
      <c r="C152" s="14">
        <v>10000</v>
      </c>
      <c r="D152" s="4">
        <f>VLOOKUP(B152&amp;C152,Sheet2!A:I,9,0)</f>
        <v>10000</v>
      </c>
      <c r="E152" s="4">
        <f t="shared" si="2"/>
        <v>0</v>
      </c>
    </row>
    <row r="153" ht="15.75" spans="1:5">
      <c r="A153" s="12">
        <v>151</v>
      </c>
      <c r="B153" s="18" t="s">
        <v>22</v>
      </c>
      <c r="C153" s="14">
        <v>100000</v>
      </c>
      <c r="D153" s="4">
        <f>VLOOKUP(B153&amp;C153,Sheet2!A:I,9,0)</f>
        <v>100000</v>
      </c>
      <c r="E153" s="4">
        <f t="shared" si="2"/>
        <v>0</v>
      </c>
    </row>
    <row r="154" ht="15.75" spans="1:5">
      <c r="A154" s="12">
        <v>152</v>
      </c>
      <c r="B154" s="18" t="s">
        <v>177</v>
      </c>
      <c r="C154" s="14">
        <v>5000</v>
      </c>
      <c r="D154" s="4">
        <f>VLOOKUP(B154&amp;C154,Sheet2!A:I,9,0)</f>
        <v>5000</v>
      </c>
      <c r="E154" s="4">
        <f t="shared" si="2"/>
        <v>0</v>
      </c>
    </row>
    <row r="155" ht="15.75" spans="1:5">
      <c r="A155" s="12">
        <v>153</v>
      </c>
      <c r="B155" s="18" t="s">
        <v>111</v>
      </c>
      <c r="C155" s="14">
        <v>10000</v>
      </c>
      <c r="D155" s="4">
        <f>VLOOKUP(B155&amp;C155,Sheet2!A:I,9,0)</f>
        <v>10000</v>
      </c>
      <c r="E155" s="4">
        <f t="shared" si="2"/>
        <v>0</v>
      </c>
    </row>
    <row r="156" ht="15.75" spans="1:5">
      <c r="A156" s="12">
        <v>154</v>
      </c>
      <c r="B156" s="18" t="s">
        <v>92</v>
      </c>
      <c r="C156" s="14">
        <v>12200</v>
      </c>
      <c r="D156" s="4">
        <f>VLOOKUP(B156&amp;C156,Sheet2!A:I,9,0)</f>
        <v>12200</v>
      </c>
      <c r="E156" s="4">
        <f t="shared" si="2"/>
        <v>0</v>
      </c>
    </row>
    <row r="157" ht="15.75" spans="1:5">
      <c r="A157" s="12">
        <v>155</v>
      </c>
      <c r="B157" s="18" t="s">
        <v>220</v>
      </c>
      <c r="C157" s="14">
        <v>2000</v>
      </c>
      <c r="D157" s="4">
        <f>VLOOKUP(B157&amp;C157,Sheet2!A:I,9,0)</f>
        <v>2000</v>
      </c>
      <c r="E157" s="4">
        <f t="shared" si="2"/>
        <v>0</v>
      </c>
    </row>
    <row r="158" ht="15.75" spans="1:5">
      <c r="A158" s="12">
        <v>156</v>
      </c>
      <c r="B158" s="18" t="s">
        <v>115</v>
      </c>
      <c r="C158" s="14">
        <v>10000</v>
      </c>
      <c r="D158" s="4">
        <f>VLOOKUP(B158&amp;C158,Sheet2!A:I,9,0)</f>
        <v>10000</v>
      </c>
      <c r="E158" s="4">
        <f t="shared" si="2"/>
        <v>0</v>
      </c>
    </row>
    <row r="159" ht="15.75" spans="1:5">
      <c r="A159" s="12">
        <v>157</v>
      </c>
      <c r="B159" s="18" t="s">
        <v>218</v>
      </c>
      <c r="C159" s="14">
        <v>2000</v>
      </c>
      <c r="D159" s="4">
        <f>VLOOKUP(B159&amp;C159,Sheet2!A:I,9,0)</f>
        <v>2000</v>
      </c>
      <c r="E159" s="4">
        <f t="shared" si="2"/>
        <v>0</v>
      </c>
    </row>
    <row r="160" ht="15.75" spans="1:5">
      <c r="A160" s="12">
        <v>158</v>
      </c>
      <c r="B160" s="18" t="s">
        <v>49</v>
      </c>
      <c r="C160" s="14">
        <v>40010</v>
      </c>
      <c r="D160" s="4">
        <f>VLOOKUP(B160&amp;C160,Sheet2!A:I,9,0)</f>
        <v>40010</v>
      </c>
      <c r="E160" s="4">
        <f t="shared" si="2"/>
        <v>0</v>
      </c>
    </row>
    <row r="161" ht="15.75" spans="1:5">
      <c r="A161" s="12">
        <v>159</v>
      </c>
      <c r="B161" s="18" t="s">
        <v>227</v>
      </c>
      <c r="C161" s="14">
        <v>1415</v>
      </c>
      <c r="D161" s="4">
        <f>VLOOKUP(B161&amp;C161,Sheet2!A:I,9,0)</f>
        <v>1415</v>
      </c>
      <c r="E161" s="4">
        <f t="shared" si="2"/>
        <v>0</v>
      </c>
    </row>
    <row r="162" ht="15.75" spans="1:5">
      <c r="A162" s="12">
        <v>160</v>
      </c>
      <c r="B162" s="18" t="s">
        <v>15</v>
      </c>
      <c r="C162" s="14">
        <v>21400</v>
      </c>
      <c r="D162" s="4">
        <f>VLOOKUP(B162&amp;C162,Sheet2!A:I,9,0)</f>
        <v>21400</v>
      </c>
      <c r="E162" s="4">
        <f t="shared" si="2"/>
        <v>0</v>
      </c>
    </row>
    <row r="163" ht="15.75" spans="1:5">
      <c r="A163" s="12">
        <v>161</v>
      </c>
      <c r="B163" s="18" t="s">
        <v>122</v>
      </c>
      <c r="C163" s="14">
        <v>10000</v>
      </c>
      <c r="D163" s="4">
        <f>VLOOKUP(B163&amp;C163,Sheet2!A:I,9,0)</f>
        <v>10000</v>
      </c>
      <c r="E163" s="4">
        <f t="shared" si="2"/>
        <v>0</v>
      </c>
    </row>
    <row r="164" ht="15.75" spans="1:5">
      <c r="A164" s="12">
        <v>162</v>
      </c>
      <c r="B164" s="18" t="s">
        <v>169</v>
      </c>
      <c r="C164" s="14">
        <v>5000</v>
      </c>
      <c r="D164" s="4">
        <f>VLOOKUP(B164&amp;C164,Sheet2!A:I,9,0)</f>
        <v>5000</v>
      </c>
      <c r="E164" s="4">
        <f t="shared" si="2"/>
        <v>0</v>
      </c>
    </row>
    <row r="165" ht="15.75" spans="1:5">
      <c r="A165" s="12">
        <v>163</v>
      </c>
      <c r="B165" s="18" t="s">
        <v>130</v>
      </c>
      <c r="C165" s="14">
        <v>10000</v>
      </c>
      <c r="D165" s="4">
        <f>VLOOKUP(B165&amp;C165,Sheet2!A:I,9,0)</f>
        <v>10000</v>
      </c>
      <c r="E165" s="4">
        <f t="shared" si="2"/>
        <v>0</v>
      </c>
    </row>
    <row r="166" ht="15.75" spans="1:5">
      <c r="A166" s="12">
        <v>164</v>
      </c>
      <c r="B166" s="18" t="s">
        <v>142</v>
      </c>
      <c r="C166" s="14">
        <v>10000</v>
      </c>
      <c r="D166" s="4">
        <f>VLOOKUP(B166&amp;C166,Sheet2!A:I,9,0)</f>
        <v>10000</v>
      </c>
      <c r="E166" s="4">
        <f t="shared" si="2"/>
        <v>0</v>
      </c>
    </row>
    <row r="167" ht="15.75" spans="1:5">
      <c r="A167" s="12">
        <v>165</v>
      </c>
      <c r="B167" s="18" t="s">
        <v>41</v>
      </c>
      <c r="C167" s="14">
        <v>50000</v>
      </c>
      <c r="D167" s="4">
        <f>VLOOKUP(B167&amp;C167,Sheet2!A:I,9,0)</f>
        <v>50000</v>
      </c>
      <c r="E167" s="4">
        <f t="shared" si="2"/>
        <v>0</v>
      </c>
    </row>
    <row r="168" ht="15.75" spans="1:5">
      <c r="A168" s="12">
        <v>166</v>
      </c>
      <c r="B168" s="18" t="s">
        <v>139</v>
      </c>
      <c r="C168" s="14">
        <v>10000</v>
      </c>
      <c r="D168" s="4">
        <f>VLOOKUP(B168&amp;C168,Sheet2!A:I,9,0)</f>
        <v>10000</v>
      </c>
      <c r="E168" s="4">
        <f t="shared" si="2"/>
        <v>0</v>
      </c>
    </row>
    <row r="169" ht="15.75" spans="1:5">
      <c r="A169" s="12">
        <v>167</v>
      </c>
      <c r="B169" s="18" t="s">
        <v>75</v>
      </c>
      <c r="C169" s="14">
        <v>20000</v>
      </c>
      <c r="D169" s="4">
        <f>VLOOKUP(B169&amp;C169,Sheet2!A:I,9,0)</f>
        <v>20000</v>
      </c>
      <c r="E169" s="4">
        <f t="shared" si="2"/>
        <v>0</v>
      </c>
    </row>
    <row r="170" ht="15.75" spans="1:5">
      <c r="A170" s="12">
        <v>168</v>
      </c>
      <c r="B170" s="18" t="s">
        <v>109</v>
      </c>
      <c r="C170" s="14">
        <v>10000</v>
      </c>
      <c r="D170" s="4">
        <f>VLOOKUP(B170&amp;C170,Sheet2!A:I,9,0)</f>
        <v>10000</v>
      </c>
      <c r="E170" s="4">
        <f t="shared" si="2"/>
        <v>0</v>
      </c>
    </row>
    <row r="171" ht="15.75" spans="1:5">
      <c r="A171" s="12">
        <v>169</v>
      </c>
      <c r="B171" s="18" t="s">
        <v>102</v>
      </c>
      <c r="C171" s="14">
        <v>10000</v>
      </c>
      <c r="D171" s="4">
        <f>VLOOKUP(B171&amp;C171,Sheet2!A:I,9,0)</f>
        <v>10000</v>
      </c>
      <c r="E171" s="4">
        <f t="shared" si="2"/>
        <v>0</v>
      </c>
    </row>
    <row r="172" ht="15.75" spans="1:5">
      <c r="A172" s="12">
        <v>170</v>
      </c>
      <c r="B172" s="18" t="s">
        <v>213</v>
      </c>
      <c r="C172" s="14">
        <v>2500</v>
      </c>
      <c r="D172" s="4">
        <f>VLOOKUP(B172&amp;C172,Sheet2!A:I,9,0)</f>
        <v>2500</v>
      </c>
      <c r="E172" s="4">
        <f t="shared" si="2"/>
        <v>0</v>
      </c>
    </row>
    <row r="173" ht="15.75" spans="1:5">
      <c r="A173" s="12">
        <v>171</v>
      </c>
      <c r="B173" s="18" t="s">
        <v>232</v>
      </c>
      <c r="C173" s="14">
        <v>1000</v>
      </c>
      <c r="D173" s="4">
        <f>VLOOKUP(B173&amp;C173,Sheet2!A:I,9,0)</f>
        <v>1000</v>
      </c>
      <c r="E173" s="4">
        <f t="shared" si="2"/>
        <v>0</v>
      </c>
    </row>
    <row r="174" ht="15.75" spans="1:5">
      <c r="A174" s="12">
        <v>172</v>
      </c>
      <c r="B174" s="18" t="s">
        <v>28</v>
      </c>
      <c r="C174" s="14">
        <v>74060</v>
      </c>
      <c r="D174" s="4">
        <f>VLOOKUP(B174&amp;C174,Sheet2!A:I,9,0)</f>
        <v>74060</v>
      </c>
      <c r="E174" s="4">
        <f t="shared" si="2"/>
        <v>0</v>
      </c>
    </row>
    <row r="175" ht="15.75" spans="1:5">
      <c r="A175" s="12">
        <v>173</v>
      </c>
      <c r="B175" s="18" t="s">
        <v>197</v>
      </c>
      <c r="C175" s="14">
        <v>3000</v>
      </c>
      <c r="D175" s="4">
        <f>VLOOKUP(B175&amp;C175,Sheet2!A:I,9,0)</f>
        <v>3000</v>
      </c>
      <c r="E175" s="4">
        <f t="shared" si="2"/>
        <v>0</v>
      </c>
    </row>
    <row r="176" ht="15.75" spans="1:5">
      <c r="A176" s="12">
        <v>174</v>
      </c>
      <c r="B176" s="18" t="s">
        <v>93</v>
      </c>
      <c r="C176" s="14">
        <v>11800</v>
      </c>
      <c r="D176" s="4">
        <f>VLOOKUP(B176&amp;C176,Sheet2!A:I,9,0)</f>
        <v>11800</v>
      </c>
      <c r="E176" s="4">
        <f t="shared" si="2"/>
        <v>0</v>
      </c>
    </row>
    <row r="177" ht="15.75" spans="1:5">
      <c r="A177" s="12">
        <v>175</v>
      </c>
      <c r="B177" s="18" t="s">
        <v>81</v>
      </c>
      <c r="C177" s="14">
        <v>19000</v>
      </c>
      <c r="D177" s="4">
        <f>VLOOKUP(B177&amp;C177,Sheet2!A:I,9,0)</f>
        <v>19000</v>
      </c>
      <c r="E177" s="4">
        <f t="shared" si="2"/>
        <v>0</v>
      </c>
    </row>
    <row r="178" ht="15.75" spans="1:5">
      <c r="A178" s="12">
        <v>176</v>
      </c>
      <c r="B178" s="18" t="s">
        <v>121</v>
      </c>
      <c r="C178" s="14">
        <v>10000</v>
      </c>
      <c r="D178" s="4">
        <f>VLOOKUP(B178&amp;C178,Sheet2!A:I,9,0)</f>
        <v>10000</v>
      </c>
      <c r="E178" s="4">
        <f t="shared" si="2"/>
        <v>0</v>
      </c>
    </row>
    <row r="179" ht="15.75" spans="1:5">
      <c r="A179" s="12">
        <v>177</v>
      </c>
      <c r="B179" s="18" t="s">
        <v>190</v>
      </c>
      <c r="C179" s="14">
        <v>5000</v>
      </c>
      <c r="D179" s="4">
        <f>VLOOKUP(B179&amp;C179,Sheet2!A:I,9,0)</f>
        <v>5000</v>
      </c>
      <c r="E179" s="4">
        <f t="shared" si="2"/>
        <v>0</v>
      </c>
    </row>
    <row r="180" ht="15.75" spans="1:5">
      <c r="A180" s="12">
        <v>178</v>
      </c>
      <c r="B180" s="18" t="s">
        <v>186</v>
      </c>
      <c r="C180" s="14">
        <v>5000</v>
      </c>
      <c r="D180" s="4">
        <f>VLOOKUP(B180&amp;C180,Sheet2!A:I,9,0)</f>
        <v>5000</v>
      </c>
      <c r="E180" s="4">
        <f t="shared" si="2"/>
        <v>0</v>
      </c>
    </row>
    <row r="181" ht="15.75" spans="1:5">
      <c r="A181" s="12">
        <v>179</v>
      </c>
      <c r="B181" s="18" t="s">
        <v>153</v>
      </c>
      <c r="C181" s="14">
        <v>10000</v>
      </c>
      <c r="D181" s="4">
        <f>VLOOKUP(B181&amp;C181,Sheet2!A:I,9,0)</f>
        <v>10000</v>
      </c>
      <c r="E181" s="4">
        <f t="shared" si="2"/>
        <v>0</v>
      </c>
    </row>
    <row r="182" ht="15.75" spans="1:5">
      <c r="A182" s="12">
        <v>180</v>
      </c>
      <c r="B182" s="18" t="s">
        <v>103</v>
      </c>
      <c r="C182" s="14">
        <v>10000</v>
      </c>
      <c r="D182" s="4">
        <f>VLOOKUP(B182&amp;C182,Sheet2!A:I,9,0)</f>
        <v>10000</v>
      </c>
      <c r="E182" s="4">
        <f t="shared" si="2"/>
        <v>0</v>
      </c>
    </row>
    <row r="183" ht="15.75" spans="1:5">
      <c r="A183" s="12">
        <v>181</v>
      </c>
      <c r="B183" s="18" t="s">
        <v>187</v>
      </c>
      <c r="C183" s="14">
        <v>5000</v>
      </c>
      <c r="D183" s="4">
        <f>VLOOKUP(B183&amp;C183,Sheet2!A:I,9,0)</f>
        <v>5000</v>
      </c>
      <c r="E183" s="4">
        <f t="shared" si="2"/>
        <v>0</v>
      </c>
    </row>
    <row r="184" ht="15.75" spans="1:5">
      <c r="A184" s="12">
        <v>182</v>
      </c>
      <c r="B184" s="18" t="s">
        <v>182</v>
      </c>
      <c r="C184" s="14">
        <v>5000</v>
      </c>
      <c r="D184" s="4">
        <f>VLOOKUP(B184&amp;C184,Sheet2!A:I,9,0)</f>
        <v>5000</v>
      </c>
      <c r="E184" s="4">
        <f t="shared" si="2"/>
        <v>0</v>
      </c>
    </row>
    <row r="185" ht="15.75" spans="1:5">
      <c r="A185" s="12">
        <v>183</v>
      </c>
      <c r="B185" s="18" t="s">
        <v>6</v>
      </c>
      <c r="C185" s="14">
        <v>600000</v>
      </c>
      <c r="D185" s="4">
        <f>VLOOKUP(B185&amp;C185,Sheet2!A:I,9,0)</f>
        <v>600000</v>
      </c>
      <c r="E185" s="4">
        <f t="shared" si="2"/>
        <v>0</v>
      </c>
    </row>
    <row r="186" ht="15.75" spans="1:5">
      <c r="A186" s="12">
        <v>184</v>
      </c>
      <c r="B186" s="18" t="s">
        <v>195</v>
      </c>
      <c r="C186" s="14">
        <v>3500</v>
      </c>
      <c r="D186" s="4">
        <f>VLOOKUP(B186&amp;C186,Sheet2!A:I,9,0)</f>
        <v>3500</v>
      </c>
      <c r="E186" s="4">
        <f t="shared" si="2"/>
        <v>0</v>
      </c>
    </row>
    <row r="187" ht="15.75" spans="1:5">
      <c r="A187" s="12">
        <v>185</v>
      </c>
      <c r="B187" s="18" t="s">
        <v>148</v>
      </c>
      <c r="C187" s="14">
        <v>10000</v>
      </c>
      <c r="D187" s="4">
        <f>VLOOKUP(B187&amp;C187,Sheet2!A:I,9,0)</f>
        <v>10000</v>
      </c>
      <c r="E187" s="4">
        <f t="shared" si="2"/>
        <v>0</v>
      </c>
    </row>
    <row r="188" ht="15.75" spans="1:5">
      <c r="A188" s="12">
        <v>186</v>
      </c>
      <c r="B188" s="18" t="s">
        <v>47</v>
      </c>
      <c r="C188" s="14">
        <v>42950</v>
      </c>
      <c r="D188" s="4">
        <f>VLOOKUP(B188&amp;C188,Sheet2!A:I,9,0)</f>
        <v>42950</v>
      </c>
      <c r="E188" s="4">
        <f t="shared" si="2"/>
        <v>0</v>
      </c>
    </row>
    <row r="189" ht="15.75" spans="1:5">
      <c r="A189" s="12">
        <v>187</v>
      </c>
      <c r="B189" s="18" t="s">
        <v>32</v>
      </c>
      <c r="C189" s="14">
        <v>25200</v>
      </c>
      <c r="D189" s="4">
        <f>VLOOKUP(B189&amp;C189,Sheet2!A:I,9,0)</f>
        <v>25200</v>
      </c>
      <c r="E189" s="4">
        <f t="shared" si="2"/>
        <v>0</v>
      </c>
    </row>
    <row r="190" ht="15.75" spans="1:5">
      <c r="A190" s="12">
        <v>188</v>
      </c>
      <c r="B190" s="18" t="s">
        <v>32</v>
      </c>
      <c r="C190" s="14">
        <v>34000</v>
      </c>
      <c r="D190" s="4">
        <f>VLOOKUP(B190&amp;C190,Sheet2!A:I,9,0)</f>
        <v>34000</v>
      </c>
      <c r="E190" s="4">
        <f t="shared" si="2"/>
        <v>0</v>
      </c>
    </row>
    <row r="191" ht="15.75" spans="1:5">
      <c r="A191" s="12">
        <v>189</v>
      </c>
      <c r="B191" s="18" t="s">
        <v>20</v>
      </c>
      <c r="C191" s="14">
        <v>100000</v>
      </c>
      <c r="D191" s="4">
        <f>VLOOKUP(B191&amp;C191,Sheet2!A:I,9,0)</f>
        <v>100000</v>
      </c>
      <c r="E191" s="4">
        <f t="shared" si="2"/>
        <v>0</v>
      </c>
    </row>
    <row r="192" ht="15.75" spans="1:5">
      <c r="A192" s="12">
        <v>190</v>
      </c>
      <c r="B192" s="18" t="s">
        <v>40</v>
      </c>
      <c r="C192" s="14">
        <v>50000</v>
      </c>
      <c r="D192" s="4">
        <f>VLOOKUP(B192&amp;C192,Sheet2!A:I,9,0)</f>
        <v>50000</v>
      </c>
      <c r="E192" s="4">
        <f t="shared" si="2"/>
        <v>0</v>
      </c>
    </row>
    <row r="193" ht="15.75" spans="1:5">
      <c r="A193" s="12">
        <v>191</v>
      </c>
      <c r="B193" s="18" t="s">
        <v>174</v>
      </c>
      <c r="C193" s="14">
        <v>5000</v>
      </c>
      <c r="D193" s="4">
        <f>VLOOKUP(B193&amp;C193,Sheet2!A:I,9,0)</f>
        <v>5000</v>
      </c>
      <c r="E193" s="4">
        <f t="shared" si="2"/>
        <v>0</v>
      </c>
    </row>
    <row r="194" ht="15.75" spans="1:5">
      <c r="A194" s="12">
        <v>192</v>
      </c>
      <c r="B194" s="18" t="s">
        <v>25</v>
      </c>
      <c r="C194" s="14">
        <v>80000</v>
      </c>
      <c r="D194" s="4">
        <f>VLOOKUP(B194&amp;C194,Sheet2!A:I,9,0)</f>
        <v>80000</v>
      </c>
      <c r="E194" s="4">
        <f t="shared" si="2"/>
        <v>0</v>
      </c>
    </row>
    <row r="195" ht="15.75" spans="1:5">
      <c r="A195" s="12">
        <v>193</v>
      </c>
      <c r="B195" s="18" t="s">
        <v>74</v>
      </c>
      <c r="C195" s="14">
        <v>20000</v>
      </c>
      <c r="D195" s="4">
        <f>VLOOKUP(B195&amp;C195,Sheet2!A:I,9,0)</f>
        <v>20000</v>
      </c>
      <c r="E195" s="4">
        <f t="shared" si="2"/>
        <v>0</v>
      </c>
    </row>
    <row r="196" ht="15.75" spans="1:5">
      <c r="A196" s="12">
        <v>194</v>
      </c>
      <c r="B196" s="18" t="s">
        <v>26</v>
      </c>
      <c r="C196" s="14">
        <v>80000</v>
      </c>
      <c r="D196" s="4">
        <f>VLOOKUP(B196&amp;C196,Sheet2!A:I,9,0)</f>
        <v>80000</v>
      </c>
      <c r="E196" s="4">
        <f t="shared" si="2"/>
        <v>0</v>
      </c>
    </row>
    <row r="197" ht="15.75" spans="1:5">
      <c r="A197" s="12">
        <v>195</v>
      </c>
      <c r="B197" s="18" t="s">
        <v>178</v>
      </c>
      <c r="C197" s="14">
        <v>5000</v>
      </c>
      <c r="D197" s="4">
        <f>VLOOKUP(B197&amp;C197,Sheet2!A:I,9,0)</f>
        <v>5000</v>
      </c>
      <c r="E197" s="4">
        <f t="shared" si="2"/>
        <v>0</v>
      </c>
    </row>
    <row r="198" ht="15.75" spans="1:5">
      <c r="A198" s="12">
        <v>196</v>
      </c>
      <c r="B198" s="18" t="s">
        <v>181</v>
      </c>
      <c r="C198" s="14">
        <v>5000</v>
      </c>
      <c r="D198" s="4">
        <f>VLOOKUP(B198&amp;C198,Sheet2!A:I,9,0)</f>
        <v>5000</v>
      </c>
      <c r="E198" s="4">
        <f t="shared" ref="E198:E251" si="3">C198-D198</f>
        <v>0</v>
      </c>
    </row>
    <row r="199" ht="15.75" spans="1:5">
      <c r="A199" s="12">
        <v>197</v>
      </c>
      <c r="B199" s="18" t="s">
        <v>175</v>
      </c>
      <c r="C199" s="14">
        <v>5000</v>
      </c>
      <c r="D199" s="4">
        <f>VLOOKUP(B199&amp;C199,Sheet2!A:I,9,0)</f>
        <v>5000</v>
      </c>
      <c r="E199" s="4">
        <f t="shared" si="3"/>
        <v>0</v>
      </c>
    </row>
    <row r="200" ht="15.75" spans="1:5">
      <c r="A200" s="12">
        <v>198</v>
      </c>
      <c r="B200" s="18" t="s">
        <v>84</v>
      </c>
      <c r="C200" s="14">
        <v>17735</v>
      </c>
      <c r="D200" s="4">
        <f>VLOOKUP(B200&amp;C200,Sheet2!A:I,9,0)</f>
        <v>17735</v>
      </c>
      <c r="E200" s="4">
        <f t="shared" si="3"/>
        <v>0</v>
      </c>
    </row>
    <row r="201" ht="15.75" spans="1:5">
      <c r="A201" s="12">
        <v>199</v>
      </c>
      <c r="B201" s="18" t="s">
        <v>146</v>
      </c>
      <c r="C201" s="14">
        <v>10000</v>
      </c>
      <c r="D201" s="4">
        <f>VLOOKUP(B201&amp;C201,Sheet2!A:I,9,0)</f>
        <v>10000</v>
      </c>
      <c r="E201" s="4">
        <f t="shared" si="3"/>
        <v>0</v>
      </c>
    </row>
    <row r="202" ht="15.75" spans="1:5">
      <c r="A202" s="12">
        <v>200</v>
      </c>
      <c r="B202" s="18" t="s">
        <v>83</v>
      </c>
      <c r="C202" s="14">
        <v>17800</v>
      </c>
      <c r="D202" s="4">
        <f>VLOOKUP(B202&amp;C202,Sheet2!A:I,9,0)</f>
        <v>17800</v>
      </c>
      <c r="E202" s="4">
        <f t="shared" si="3"/>
        <v>0</v>
      </c>
    </row>
    <row r="203" ht="15.75" spans="1:5">
      <c r="A203" s="12">
        <v>201</v>
      </c>
      <c r="B203" s="18" t="s">
        <v>147</v>
      </c>
      <c r="C203" s="14">
        <v>10000</v>
      </c>
      <c r="D203" s="4">
        <f>VLOOKUP(B203&amp;C203,Sheet2!A:I,9,0)</f>
        <v>10000</v>
      </c>
      <c r="E203" s="4">
        <f t="shared" si="3"/>
        <v>0</v>
      </c>
    </row>
    <row r="204" ht="15.75" spans="1:5">
      <c r="A204" s="12">
        <v>202</v>
      </c>
      <c r="B204" s="18" t="s">
        <v>29</v>
      </c>
      <c r="C204" s="14">
        <v>30800</v>
      </c>
      <c r="D204" s="4">
        <f>VLOOKUP(B204&amp;C204,Sheet2!A:I,9,0)</f>
        <v>30800</v>
      </c>
      <c r="E204" s="4">
        <f t="shared" si="3"/>
        <v>0</v>
      </c>
    </row>
    <row r="205" ht="15.75" spans="1:5">
      <c r="A205" s="12">
        <v>203</v>
      </c>
      <c r="B205" s="18" t="s">
        <v>8</v>
      </c>
      <c r="C205" s="14">
        <v>100000</v>
      </c>
      <c r="D205" s="4">
        <f>VLOOKUP(B205&amp;C205,Sheet2!A:I,9,0)</f>
        <v>100000</v>
      </c>
      <c r="E205" s="4">
        <f t="shared" si="3"/>
        <v>0</v>
      </c>
    </row>
    <row r="206" ht="15.75" spans="1:5">
      <c r="A206" s="12">
        <v>204</v>
      </c>
      <c r="B206" s="18" t="s">
        <v>16</v>
      </c>
      <c r="C206" s="14">
        <v>107350</v>
      </c>
      <c r="D206" s="4">
        <f>VLOOKUP(B206&amp;C206,Sheet2!A:I,9,0)</f>
        <v>107350</v>
      </c>
      <c r="E206" s="4">
        <f t="shared" si="3"/>
        <v>0</v>
      </c>
    </row>
    <row r="207" ht="15.75" spans="1:5">
      <c r="A207" s="12">
        <v>205</v>
      </c>
      <c r="B207" s="18" t="s">
        <v>118</v>
      </c>
      <c r="C207" s="14">
        <v>10000</v>
      </c>
      <c r="D207" s="4">
        <f>VLOOKUP(B207&amp;C207,Sheet2!A:I,9,0)</f>
        <v>10000</v>
      </c>
      <c r="E207" s="4">
        <f t="shared" si="3"/>
        <v>0</v>
      </c>
    </row>
    <row r="208" ht="15.75" spans="1:5">
      <c r="A208" s="12">
        <v>206</v>
      </c>
      <c r="B208" s="18" t="s">
        <v>216</v>
      </c>
      <c r="C208" s="14">
        <v>2000</v>
      </c>
      <c r="D208" s="4">
        <f>VLOOKUP(B208&amp;C208,Sheet2!A:I,9,0)</f>
        <v>2000</v>
      </c>
      <c r="E208" s="4">
        <f t="shared" si="3"/>
        <v>0</v>
      </c>
    </row>
    <row r="209" ht="15.75" spans="1:5">
      <c r="A209" s="12">
        <v>207</v>
      </c>
      <c r="B209" s="18" t="s">
        <v>56</v>
      </c>
      <c r="C209" s="14">
        <v>30000</v>
      </c>
      <c r="D209" s="4">
        <f>VLOOKUP(B209&amp;C209,Sheet2!A:I,9,0)</f>
        <v>30000</v>
      </c>
      <c r="E209" s="4">
        <f t="shared" si="3"/>
        <v>0</v>
      </c>
    </row>
    <row r="210" ht="15.75" spans="1:5">
      <c r="A210" s="12">
        <v>208</v>
      </c>
      <c r="B210" s="18" t="s">
        <v>76</v>
      </c>
      <c r="C210" s="14">
        <v>20000</v>
      </c>
      <c r="D210" s="4">
        <f>VLOOKUP(B210&amp;C210,Sheet2!A:I,9,0)</f>
        <v>20000</v>
      </c>
      <c r="E210" s="4">
        <f t="shared" si="3"/>
        <v>0</v>
      </c>
    </row>
    <row r="211" ht="15.75" spans="1:5">
      <c r="A211" s="12">
        <v>209</v>
      </c>
      <c r="B211" s="18" t="s">
        <v>161</v>
      </c>
      <c r="C211" s="14">
        <v>6666</v>
      </c>
      <c r="D211" s="4">
        <f>VLOOKUP(B211&amp;C211,Sheet2!A:I,9,0)</f>
        <v>6666</v>
      </c>
      <c r="E211" s="4">
        <f t="shared" si="3"/>
        <v>0</v>
      </c>
    </row>
    <row r="212" ht="15.75" spans="1:5">
      <c r="A212" s="12">
        <v>210</v>
      </c>
      <c r="B212" s="18" t="s">
        <v>43</v>
      </c>
      <c r="C212" s="14">
        <v>50000</v>
      </c>
      <c r="D212" s="4">
        <f>VLOOKUP(B212&amp;C212,Sheet2!A:I,9,0)</f>
        <v>50000</v>
      </c>
      <c r="E212" s="4">
        <f t="shared" si="3"/>
        <v>0</v>
      </c>
    </row>
    <row r="213" ht="15.75" spans="1:5">
      <c r="A213" s="12">
        <v>211</v>
      </c>
      <c r="B213" s="18" t="s">
        <v>164</v>
      </c>
      <c r="C213" s="14">
        <v>6100</v>
      </c>
      <c r="D213" s="4">
        <f>VLOOKUP(B213&amp;C213,Sheet2!A:I,9,0)</f>
        <v>6100</v>
      </c>
      <c r="E213" s="4">
        <f t="shared" si="3"/>
        <v>0</v>
      </c>
    </row>
    <row r="214" ht="15.75" spans="1:5">
      <c r="A214" s="12">
        <v>212</v>
      </c>
      <c r="B214" s="18" t="s">
        <v>159</v>
      </c>
      <c r="C214" s="14">
        <v>7200</v>
      </c>
      <c r="D214" s="4">
        <f>VLOOKUP(B214&amp;C214,Sheet2!A:I,9,0)</f>
        <v>7200</v>
      </c>
      <c r="E214" s="4">
        <f t="shared" si="3"/>
        <v>0</v>
      </c>
    </row>
    <row r="215" ht="15.75" spans="1:5">
      <c r="A215" s="12">
        <v>213</v>
      </c>
      <c r="B215" s="18" t="s">
        <v>101</v>
      </c>
      <c r="C215" s="14">
        <v>10000</v>
      </c>
      <c r="D215" s="4">
        <f>VLOOKUP(B215&amp;C215,Sheet2!A:I,9,0)</f>
        <v>10000</v>
      </c>
      <c r="E215" s="4">
        <f t="shared" si="3"/>
        <v>0</v>
      </c>
    </row>
    <row r="216" ht="15.75" spans="1:5">
      <c r="A216" s="12">
        <v>214</v>
      </c>
      <c r="B216" s="18" t="s">
        <v>106</v>
      </c>
      <c r="C216" s="14">
        <v>10000</v>
      </c>
      <c r="D216" s="4">
        <f>VLOOKUP(B216&amp;C216,Sheet2!A:I,9,0)</f>
        <v>10000</v>
      </c>
      <c r="E216" s="4">
        <f t="shared" si="3"/>
        <v>0</v>
      </c>
    </row>
    <row r="217" ht="15.75" spans="1:5">
      <c r="A217" s="12">
        <v>215</v>
      </c>
      <c r="B217" s="18" t="s">
        <v>18</v>
      </c>
      <c r="C217" s="14">
        <v>100000</v>
      </c>
      <c r="D217" s="4">
        <f>VLOOKUP(B217&amp;C217,Sheet2!A:I,9,0)</f>
        <v>100000</v>
      </c>
      <c r="E217" s="4">
        <f t="shared" si="3"/>
        <v>0</v>
      </c>
    </row>
    <row r="218" ht="15.75" spans="1:5">
      <c r="A218" s="12">
        <v>216</v>
      </c>
      <c r="B218" s="18" t="s">
        <v>215</v>
      </c>
      <c r="C218" s="14">
        <v>2000</v>
      </c>
      <c r="D218" s="4">
        <f>VLOOKUP(B218&amp;C218,Sheet2!A:I,9,0)</f>
        <v>2000</v>
      </c>
      <c r="E218" s="4">
        <f t="shared" si="3"/>
        <v>0</v>
      </c>
    </row>
    <row r="219" ht="15.75" spans="1:5">
      <c r="A219" s="12">
        <v>217</v>
      </c>
      <c r="B219" s="18" t="s">
        <v>120</v>
      </c>
      <c r="C219" s="14">
        <v>10000</v>
      </c>
      <c r="D219" s="4">
        <f>VLOOKUP(B219&amp;C219,Sheet2!A:I,9,0)</f>
        <v>10000</v>
      </c>
      <c r="E219" s="4">
        <f t="shared" si="3"/>
        <v>0</v>
      </c>
    </row>
    <row r="220" ht="15.75" spans="1:5">
      <c r="A220" s="12">
        <v>218</v>
      </c>
      <c r="B220" s="18" t="s">
        <v>60</v>
      </c>
      <c r="C220" s="14">
        <v>30000</v>
      </c>
      <c r="D220" s="4">
        <f>VLOOKUP(B220&amp;C220,Sheet2!A:I,9,0)</f>
        <v>30000</v>
      </c>
      <c r="E220" s="4">
        <f t="shared" si="3"/>
        <v>0</v>
      </c>
    </row>
    <row r="221" ht="15.75" spans="1:5">
      <c r="A221" s="12">
        <v>219</v>
      </c>
      <c r="B221" s="18" t="s">
        <v>198</v>
      </c>
      <c r="C221" s="14">
        <v>3000</v>
      </c>
      <c r="D221" s="4">
        <f>VLOOKUP(B221&amp;C221,Sheet2!A:I,9,0)</f>
        <v>3000</v>
      </c>
      <c r="E221" s="4">
        <f t="shared" si="3"/>
        <v>0</v>
      </c>
    </row>
    <row r="222" ht="15.75" spans="1:5">
      <c r="A222" s="12">
        <v>220</v>
      </c>
      <c r="B222" s="18" t="s">
        <v>200</v>
      </c>
      <c r="C222" s="14">
        <v>3000</v>
      </c>
      <c r="D222" s="4">
        <f>VLOOKUP(B222&amp;C222,Sheet2!A:I,9,0)</f>
        <v>3000</v>
      </c>
      <c r="E222" s="4">
        <f t="shared" si="3"/>
        <v>0</v>
      </c>
    </row>
    <row r="223" ht="15.75" spans="1:5">
      <c r="A223" s="12">
        <v>221</v>
      </c>
      <c r="B223" s="18" t="s">
        <v>160</v>
      </c>
      <c r="C223" s="14">
        <v>7011.1</v>
      </c>
      <c r="D223" s="4">
        <f>VLOOKUP(B223&amp;C223,Sheet2!A:I,9,0)</f>
        <v>7011.1</v>
      </c>
      <c r="E223" s="4">
        <f t="shared" si="3"/>
        <v>0</v>
      </c>
    </row>
    <row r="224" ht="15.75" spans="1:5">
      <c r="A224" s="12">
        <v>222</v>
      </c>
      <c r="B224" s="18" t="s">
        <v>80</v>
      </c>
      <c r="C224" s="14">
        <v>19300</v>
      </c>
      <c r="D224" s="4">
        <f>VLOOKUP(B224&amp;C224,Sheet2!A:I,9,0)</f>
        <v>19300</v>
      </c>
      <c r="E224" s="4">
        <f t="shared" si="3"/>
        <v>0</v>
      </c>
    </row>
    <row r="225" ht="15.75" spans="1:5">
      <c r="A225" s="12">
        <v>223</v>
      </c>
      <c r="B225" s="18" t="s">
        <v>35</v>
      </c>
      <c r="C225" s="14">
        <v>52550</v>
      </c>
      <c r="D225" s="4">
        <f>VLOOKUP(B225&amp;C225,Sheet2!A:I,9,0)</f>
        <v>52550</v>
      </c>
      <c r="E225" s="4">
        <f t="shared" si="3"/>
        <v>0</v>
      </c>
    </row>
    <row r="226" ht="15.75" spans="1:5">
      <c r="A226" s="12">
        <v>224</v>
      </c>
      <c r="B226" s="18" t="s">
        <v>31</v>
      </c>
      <c r="C226" s="14">
        <v>59470</v>
      </c>
      <c r="D226" s="4">
        <f>VLOOKUP(B226&amp;C226,Sheet2!A:I,9,0)</f>
        <v>59470</v>
      </c>
      <c r="E226" s="4">
        <f t="shared" si="3"/>
        <v>0</v>
      </c>
    </row>
    <row r="227" ht="15.75" spans="1:5">
      <c r="A227" s="12">
        <v>225</v>
      </c>
      <c r="B227" s="18" t="s">
        <v>62</v>
      </c>
      <c r="C227" s="14">
        <v>27550</v>
      </c>
      <c r="D227" s="4">
        <f>VLOOKUP(B227&amp;C227,Sheet2!A:I,9,0)</f>
        <v>27550</v>
      </c>
      <c r="E227" s="4">
        <f t="shared" si="3"/>
        <v>0</v>
      </c>
    </row>
    <row r="228" ht="15.75" spans="1:5">
      <c r="A228" s="12">
        <v>226</v>
      </c>
      <c r="B228" s="18" t="s">
        <v>19</v>
      </c>
      <c r="C228" s="14">
        <v>100000</v>
      </c>
      <c r="D228" s="4">
        <f>VLOOKUP(B228&amp;C228,Sheet2!A:I,9,0)</f>
        <v>100000</v>
      </c>
      <c r="E228" s="4">
        <f t="shared" si="3"/>
        <v>0</v>
      </c>
    </row>
    <row r="229" ht="15.75" spans="1:5">
      <c r="A229" s="12">
        <v>227</v>
      </c>
      <c r="B229" s="18" t="s">
        <v>110</v>
      </c>
      <c r="C229" s="14">
        <v>10000</v>
      </c>
      <c r="D229" s="4">
        <f>VLOOKUP(B229&amp;C229,Sheet2!A:I,9,0)</f>
        <v>10000</v>
      </c>
      <c r="E229" s="4">
        <f t="shared" si="3"/>
        <v>0</v>
      </c>
    </row>
    <row r="230" ht="15.75" spans="1:5">
      <c r="A230" s="12">
        <v>228</v>
      </c>
      <c r="B230" s="18" t="s">
        <v>163</v>
      </c>
      <c r="C230" s="14">
        <v>6125</v>
      </c>
      <c r="D230" s="4">
        <f>VLOOKUP(B230&amp;C230,Sheet2!A:I,9,0)</f>
        <v>6125</v>
      </c>
      <c r="E230" s="4">
        <f t="shared" si="3"/>
        <v>0</v>
      </c>
    </row>
    <row r="231" ht="15.75" spans="1:5">
      <c r="A231" s="12">
        <v>229</v>
      </c>
      <c r="B231" s="18" t="s">
        <v>13</v>
      </c>
      <c r="C231" s="14">
        <v>200000</v>
      </c>
      <c r="D231" s="4">
        <f>VLOOKUP(B231&amp;C231,Sheet2!A:I,9,0)</f>
        <v>200000</v>
      </c>
      <c r="E231" s="4">
        <f t="shared" si="3"/>
        <v>0</v>
      </c>
    </row>
    <row r="232" ht="15.75" spans="1:5">
      <c r="A232" s="12">
        <v>230</v>
      </c>
      <c r="B232" s="18" t="s">
        <v>67</v>
      </c>
      <c r="C232" s="14">
        <v>22800</v>
      </c>
      <c r="D232" s="4">
        <f>VLOOKUP(B232&amp;C232,Sheet2!A:I,9,0)</f>
        <v>22800</v>
      </c>
      <c r="E232" s="4">
        <f t="shared" si="3"/>
        <v>0</v>
      </c>
    </row>
    <row r="233" ht="15.75" spans="1:5">
      <c r="A233" s="12">
        <v>231</v>
      </c>
      <c r="B233" s="18" t="s">
        <v>34</v>
      </c>
      <c r="C233" s="14">
        <v>55000</v>
      </c>
      <c r="D233" s="4">
        <f>VLOOKUP(B233&amp;C233,Sheet2!A:I,9,0)</f>
        <v>55000</v>
      </c>
      <c r="E233" s="4">
        <f t="shared" si="3"/>
        <v>0</v>
      </c>
    </row>
    <row r="234" ht="15.75" spans="1:5">
      <c r="A234" s="12">
        <v>232</v>
      </c>
      <c r="B234" s="18" t="s">
        <v>133</v>
      </c>
      <c r="C234" s="14">
        <v>10000</v>
      </c>
      <c r="D234" s="4">
        <f>VLOOKUP(B234&amp;C234,Sheet2!A:I,9,0)</f>
        <v>10000</v>
      </c>
      <c r="E234" s="4">
        <f t="shared" si="3"/>
        <v>0</v>
      </c>
    </row>
    <row r="235" ht="15.75" spans="1:5">
      <c r="A235" s="12">
        <v>233</v>
      </c>
      <c r="B235" s="18" t="s">
        <v>59</v>
      </c>
      <c r="C235" s="14">
        <v>30000</v>
      </c>
      <c r="D235" s="4">
        <f>VLOOKUP(B235&amp;C235,Sheet2!A:I,9,0)</f>
        <v>30000</v>
      </c>
      <c r="E235" s="4">
        <f t="shared" si="3"/>
        <v>0</v>
      </c>
    </row>
    <row r="236" ht="15.75" spans="1:5">
      <c r="A236" s="12">
        <v>234</v>
      </c>
      <c r="B236" s="18" t="s">
        <v>114</v>
      </c>
      <c r="C236" s="14">
        <v>10000</v>
      </c>
      <c r="D236" s="4">
        <f>VLOOKUP(B236&amp;C236,Sheet2!A:I,9,0)</f>
        <v>10000</v>
      </c>
      <c r="E236" s="4">
        <f t="shared" si="3"/>
        <v>0</v>
      </c>
    </row>
    <row r="237" ht="15.75" spans="1:5">
      <c r="A237" s="12">
        <v>235</v>
      </c>
      <c r="B237" s="18" t="s">
        <v>77</v>
      </c>
      <c r="C237" s="14">
        <v>20000</v>
      </c>
      <c r="D237" s="4">
        <f>VLOOKUP(B237&amp;C237,Sheet2!A:I,9,0)</f>
        <v>20000</v>
      </c>
      <c r="E237" s="4">
        <f t="shared" si="3"/>
        <v>0</v>
      </c>
    </row>
    <row r="238" ht="15.75" spans="1:5">
      <c r="A238" s="12">
        <v>236</v>
      </c>
      <c r="B238" s="18" t="s">
        <v>39</v>
      </c>
      <c r="C238" s="14">
        <v>50000</v>
      </c>
      <c r="D238" s="4">
        <f>VLOOKUP(B238&amp;C238,Sheet2!A:I,9,0)</f>
        <v>50000</v>
      </c>
      <c r="E238" s="4">
        <f t="shared" si="3"/>
        <v>0</v>
      </c>
    </row>
    <row r="239" ht="15.75" spans="1:5">
      <c r="A239" s="12">
        <v>237</v>
      </c>
      <c r="B239" s="18" t="s">
        <v>72</v>
      </c>
      <c r="C239" s="14">
        <v>20000</v>
      </c>
      <c r="D239" s="4">
        <f>VLOOKUP(B239&amp;C239,Sheet2!A:I,9,0)</f>
        <v>20000</v>
      </c>
      <c r="E239" s="4">
        <f t="shared" si="3"/>
        <v>0</v>
      </c>
    </row>
    <row r="240" ht="15.75" spans="1:5">
      <c r="A240" s="12">
        <v>238</v>
      </c>
      <c r="B240" s="18" t="s">
        <v>105</v>
      </c>
      <c r="C240" s="14">
        <v>10000</v>
      </c>
      <c r="D240" s="4">
        <f>VLOOKUP(B240&amp;C240,Sheet2!A:I,9,0)</f>
        <v>10000</v>
      </c>
      <c r="E240" s="4">
        <f t="shared" si="3"/>
        <v>0</v>
      </c>
    </row>
    <row r="241" ht="15.75" spans="1:5">
      <c r="A241" s="12">
        <v>239</v>
      </c>
      <c r="B241" s="18" t="s">
        <v>23</v>
      </c>
      <c r="C241" s="14">
        <v>100000</v>
      </c>
      <c r="D241" s="4">
        <f>VLOOKUP(B241&amp;C241,Sheet2!A:I,9,0)</f>
        <v>100000</v>
      </c>
      <c r="E241" s="4">
        <f t="shared" si="3"/>
        <v>0</v>
      </c>
    </row>
    <row r="242" ht="15.75" spans="1:5">
      <c r="A242" s="12">
        <v>240</v>
      </c>
      <c r="B242" s="18" t="s">
        <v>107</v>
      </c>
      <c r="C242" s="14">
        <v>10000</v>
      </c>
      <c r="D242" s="4">
        <f>VLOOKUP(B242&amp;C242,Sheet2!A:I,9,0)</f>
        <v>10000</v>
      </c>
      <c r="E242" s="4">
        <f t="shared" si="3"/>
        <v>0</v>
      </c>
    </row>
    <row r="243" ht="15.75" spans="1:5">
      <c r="A243" s="12">
        <v>241</v>
      </c>
      <c r="B243" s="18" t="s">
        <v>14</v>
      </c>
      <c r="C243" s="14">
        <v>150000</v>
      </c>
      <c r="D243" s="4">
        <f>VLOOKUP(B243&amp;C243,Sheet2!A:I,9,0)</f>
        <v>150000</v>
      </c>
      <c r="E243" s="4">
        <f t="shared" si="3"/>
        <v>0</v>
      </c>
    </row>
    <row r="244" ht="15.75" spans="1:5">
      <c r="A244" s="12">
        <v>242</v>
      </c>
      <c r="B244" s="18" t="s">
        <v>11</v>
      </c>
      <c r="C244" s="14">
        <v>100000</v>
      </c>
      <c r="D244" s="4">
        <f>VLOOKUP(B244&amp;C244,Sheet2!A:I,9,0)</f>
        <v>100000</v>
      </c>
      <c r="E244" s="4">
        <f t="shared" si="3"/>
        <v>0</v>
      </c>
    </row>
    <row r="245" ht="15.75" spans="1:5">
      <c r="A245" s="29">
        <v>243</v>
      </c>
      <c r="B245" s="30" t="s">
        <v>253</v>
      </c>
      <c r="C245" s="31">
        <v>2794613.37</v>
      </c>
      <c r="D245" s="4" t="e">
        <f>VLOOKUP(B245&amp;C245,Sheet2!A:I,9,0)</f>
        <v>#N/A</v>
      </c>
      <c r="E245" s="4" t="e">
        <f t="shared" si="3"/>
        <v>#N/A</v>
      </c>
    </row>
    <row r="246" ht="15.75" spans="1:5">
      <c r="A246" s="29">
        <v>244</v>
      </c>
      <c r="B246" s="30" t="s">
        <v>254</v>
      </c>
      <c r="C246" s="31">
        <v>261046.89</v>
      </c>
      <c r="D246" s="4" t="e">
        <f>VLOOKUP(B246&amp;C246,Sheet2!A:I,9,0)</f>
        <v>#N/A</v>
      </c>
      <c r="E246" s="4" t="e">
        <f t="shared" si="3"/>
        <v>#N/A</v>
      </c>
    </row>
    <row r="247" ht="15.75" spans="1:5">
      <c r="A247" s="29">
        <v>245</v>
      </c>
      <c r="B247" s="30" t="s">
        <v>255</v>
      </c>
      <c r="C247" s="31">
        <v>77648.53</v>
      </c>
      <c r="D247" s="4" t="e">
        <f>VLOOKUP(B247&amp;C247,Sheet2!A:I,9,0)</f>
        <v>#N/A</v>
      </c>
      <c r="E247" s="4" t="e">
        <f t="shared" si="3"/>
        <v>#N/A</v>
      </c>
    </row>
    <row r="248" ht="15.75" spans="1:5">
      <c r="A248" s="29">
        <v>246</v>
      </c>
      <c r="B248" s="30" t="s">
        <v>246</v>
      </c>
      <c r="C248" s="31">
        <v>51084.26</v>
      </c>
      <c r="D248" s="4" t="e">
        <f>VLOOKUP(B248&amp;C248,Sheet2!A:I,9,0)</f>
        <v>#N/A</v>
      </c>
      <c r="E248" s="4" t="e">
        <f t="shared" si="3"/>
        <v>#N/A</v>
      </c>
    </row>
    <row r="249" ht="15.75" spans="1:5">
      <c r="A249" s="29">
        <v>247</v>
      </c>
      <c r="B249" s="30" t="s">
        <v>245</v>
      </c>
      <c r="C249" s="31">
        <v>277343.23</v>
      </c>
      <c r="D249" s="4" t="e">
        <f>VLOOKUP(B249&amp;C249,Sheet2!A:I,9,0)</f>
        <v>#N/A</v>
      </c>
      <c r="E249" s="4" t="e">
        <f t="shared" si="3"/>
        <v>#N/A</v>
      </c>
    </row>
    <row r="250" ht="15.75" spans="1:5">
      <c r="A250" s="29">
        <v>248</v>
      </c>
      <c r="B250" s="30" t="s">
        <v>7</v>
      </c>
      <c r="C250" s="31">
        <v>500000</v>
      </c>
      <c r="D250" s="4">
        <f>VLOOKUP(B250&amp;C250,Sheet2!A:I,9,0)</f>
        <v>500000</v>
      </c>
      <c r="E250" s="4">
        <f t="shared" si="3"/>
        <v>0</v>
      </c>
    </row>
    <row r="251" ht="15.75" spans="1:5">
      <c r="A251" s="29">
        <v>249</v>
      </c>
      <c r="B251" s="32" t="s">
        <v>162</v>
      </c>
      <c r="C251" s="33">
        <v>6600</v>
      </c>
      <c r="D251" s="4">
        <f>VLOOKUP(B251&amp;C251,Sheet2!A:I,9,0)</f>
        <v>6600</v>
      </c>
      <c r="E251" s="4">
        <f t="shared" si="3"/>
        <v>0</v>
      </c>
    </row>
    <row r="252" ht="15.75" spans="1:3">
      <c r="A252" s="34"/>
      <c r="B252" s="35"/>
      <c r="C252" s="36"/>
    </row>
    <row r="253" spans="3:3">
      <c r="C253" s="37">
        <f>SUM(C5:C251)</f>
        <v>9869110.26</v>
      </c>
    </row>
    <row r="254" spans="3:3">
      <c r="C254" s="37"/>
    </row>
    <row r="255" spans="3:5">
      <c r="C255" s="37">
        <v>9869110.26</v>
      </c>
      <c r="E255" s="4" t="e">
        <f>整理稿!#REF!-C255</f>
        <v>#REF!</v>
      </c>
    </row>
    <row r="256" spans="3:3">
      <c r="C256" s="37">
        <f>C253-C255</f>
        <v>0</v>
      </c>
    </row>
    <row r="276" spans="2:3">
      <c r="B276" s="38" t="s">
        <v>256</v>
      </c>
      <c r="C276" s="39">
        <v>3461736.28</v>
      </c>
    </row>
  </sheetData>
  <autoFilter ref="A4:E251">
    <extLst/>
  </autoFilter>
  <mergeCells count="2">
    <mergeCell ref="A2:C2"/>
    <mergeCell ref="A3:B3"/>
  </mergeCells>
  <conditionalFormatting sqref="B251">
    <cfRule type="duplicateValues" dxfId="0" priority="1"/>
  </conditionalFormatting>
  <conditionalFormatting sqref="B5:B250">
    <cfRule type="duplicateValues" dxfId="0" priority="2"/>
  </conditionalFormatting>
  <printOptions horizontalCentered="1"/>
  <pageMargins left="0.75" right="0.75" top="0.47" bottom="0.39" header="0.28" footer="0.2"/>
  <pageSetup paperSize="1" orientation="portrait" horizontalDpi="300" verticalDpi="3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44"/>
  <sheetViews>
    <sheetView workbookViewId="0">
      <selection activeCell="A1" sqref="$A1:$XFD1"/>
    </sheetView>
  </sheetViews>
  <sheetFormatPr defaultColWidth="8.88333333333333" defaultRowHeight="12.75"/>
  <cols>
    <col min="3" max="3" width="41.6666666666667" customWidth="1"/>
  </cols>
  <sheetData>
    <row r="1" spans="1:13">
      <c r="A1" t="s">
        <v>257</v>
      </c>
      <c r="B1" t="s">
        <v>258</v>
      </c>
      <c r="C1" t="s">
        <v>259</v>
      </c>
      <c r="D1" t="s">
        <v>260</v>
      </c>
      <c r="E1" t="s">
        <v>261</v>
      </c>
      <c r="F1" t="s">
        <v>262</v>
      </c>
      <c r="G1" t="s">
        <v>263</v>
      </c>
      <c r="H1" t="s">
        <v>264</v>
      </c>
      <c r="I1" t="s">
        <v>265</v>
      </c>
      <c r="J1" t="s">
        <v>266</v>
      </c>
      <c r="K1" t="s">
        <v>267</v>
      </c>
      <c r="L1" t="s">
        <v>268</v>
      </c>
      <c r="M1" t="s">
        <v>269</v>
      </c>
    </row>
    <row r="2" hidden="1" spans="1:13">
      <c r="A2" t="str">
        <f>C2&amp;I2</f>
        <v>珠海市人民政府驻广州办事处6600</v>
      </c>
      <c r="B2" t="s">
        <v>270</v>
      </c>
      <c r="C2" t="s">
        <v>162</v>
      </c>
      <c r="D2" t="s">
        <v>271</v>
      </c>
      <c r="E2" t="s">
        <v>272</v>
      </c>
      <c r="F2" t="s">
        <v>273</v>
      </c>
      <c r="G2" t="s">
        <v>274</v>
      </c>
      <c r="H2">
        <v>6600</v>
      </c>
      <c r="I2">
        <v>6600</v>
      </c>
      <c r="J2" t="s">
        <v>275</v>
      </c>
      <c r="K2" t="s">
        <v>276</v>
      </c>
      <c r="L2" t="s">
        <v>277</v>
      </c>
      <c r="M2" t="s">
        <v>278</v>
      </c>
    </row>
    <row r="3" hidden="1" spans="1:13">
      <c r="A3" t="str">
        <f t="shared" ref="A3:A66" si="0">C3&amp;I3</f>
        <v>健帆生物科技集团股份有限公司500000</v>
      </c>
      <c r="B3" t="s">
        <v>279</v>
      </c>
      <c r="C3" t="s">
        <v>7</v>
      </c>
      <c r="D3" t="s">
        <v>271</v>
      </c>
      <c r="E3" t="s">
        <v>272</v>
      </c>
      <c r="F3" t="s">
        <v>280</v>
      </c>
      <c r="G3" t="s">
        <v>274</v>
      </c>
      <c r="H3">
        <v>500000</v>
      </c>
      <c r="I3">
        <v>500000</v>
      </c>
      <c r="J3" t="s">
        <v>281</v>
      </c>
      <c r="K3" t="s">
        <v>275</v>
      </c>
      <c r="L3" t="s">
        <v>277</v>
      </c>
      <c r="M3" t="s">
        <v>282</v>
      </c>
    </row>
    <row r="4" hidden="1" spans="1:13">
      <c r="A4" t="str">
        <f t="shared" si="0"/>
        <v>爱心人士3461736.28</v>
      </c>
      <c r="B4" t="s">
        <v>283</v>
      </c>
      <c r="C4" t="s">
        <v>284</v>
      </c>
      <c r="D4" t="s">
        <v>271</v>
      </c>
      <c r="E4" t="s">
        <v>272</v>
      </c>
      <c r="F4" t="s">
        <v>285</v>
      </c>
      <c r="G4" t="s">
        <v>274</v>
      </c>
      <c r="H4">
        <v>3461736.28</v>
      </c>
      <c r="I4">
        <v>3461736.28</v>
      </c>
      <c r="J4" t="s">
        <v>275</v>
      </c>
      <c r="K4" t="s">
        <v>286</v>
      </c>
      <c r="L4" t="s">
        <v>287</v>
      </c>
      <c r="M4" t="s">
        <v>278</v>
      </c>
    </row>
    <row r="5" hidden="1" spans="1:13">
      <c r="A5" t="str">
        <f t="shared" si="0"/>
        <v>珠海市测绘院100000</v>
      </c>
      <c r="B5" t="s">
        <v>288</v>
      </c>
      <c r="C5" t="s">
        <v>11</v>
      </c>
      <c r="D5" t="s">
        <v>271</v>
      </c>
      <c r="E5" t="s">
        <v>272</v>
      </c>
      <c r="F5" t="s">
        <v>289</v>
      </c>
      <c r="G5" t="s">
        <v>274</v>
      </c>
      <c r="H5">
        <v>100000</v>
      </c>
      <c r="I5">
        <v>100000</v>
      </c>
      <c r="J5" t="s">
        <v>290</v>
      </c>
      <c r="K5" t="s">
        <v>275</v>
      </c>
      <c r="L5" t="s">
        <v>277</v>
      </c>
      <c r="M5" t="s">
        <v>282</v>
      </c>
    </row>
    <row r="6" hidden="1" spans="1:13">
      <c r="A6" t="str">
        <f t="shared" si="0"/>
        <v>中建三局集团（珠海）有限公司150000</v>
      </c>
      <c r="B6" t="s">
        <v>291</v>
      </c>
      <c r="C6" t="s">
        <v>14</v>
      </c>
      <c r="D6" t="s">
        <v>271</v>
      </c>
      <c r="E6" t="s">
        <v>272</v>
      </c>
      <c r="F6" t="s">
        <v>289</v>
      </c>
      <c r="G6" t="s">
        <v>274</v>
      </c>
      <c r="H6">
        <v>150000</v>
      </c>
      <c r="I6">
        <v>150000</v>
      </c>
      <c r="J6" t="s">
        <v>292</v>
      </c>
      <c r="K6" t="s">
        <v>275</v>
      </c>
      <c r="L6" t="s">
        <v>277</v>
      </c>
      <c r="M6" t="s">
        <v>282</v>
      </c>
    </row>
    <row r="7" hidden="1" spans="1:13">
      <c r="A7" t="str">
        <f t="shared" si="0"/>
        <v>华润珠海医药有限公司10000</v>
      </c>
      <c r="B7" t="s">
        <v>293</v>
      </c>
      <c r="C7" t="s">
        <v>107</v>
      </c>
      <c r="D7" t="s">
        <v>271</v>
      </c>
      <c r="E7" t="s">
        <v>272</v>
      </c>
      <c r="F7" t="s">
        <v>294</v>
      </c>
      <c r="G7" t="s">
        <v>274</v>
      </c>
      <c r="H7">
        <v>10000</v>
      </c>
      <c r="I7">
        <v>10000</v>
      </c>
      <c r="J7" t="s">
        <v>295</v>
      </c>
      <c r="K7" t="s">
        <v>275</v>
      </c>
      <c r="L7" t="s">
        <v>277</v>
      </c>
      <c r="M7" t="s">
        <v>282</v>
      </c>
    </row>
    <row r="8" hidden="1" spans="1:13">
      <c r="A8" t="str">
        <f t="shared" si="0"/>
        <v>珠海市建筑工程有限公司100000</v>
      </c>
      <c r="B8" t="s">
        <v>296</v>
      </c>
      <c r="C8" t="s">
        <v>23</v>
      </c>
      <c r="D8" t="s">
        <v>271</v>
      </c>
      <c r="E8" t="s">
        <v>272</v>
      </c>
      <c r="F8" t="s">
        <v>297</v>
      </c>
      <c r="G8" t="s">
        <v>274</v>
      </c>
      <c r="H8">
        <v>100000</v>
      </c>
      <c r="I8">
        <v>100000</v>
      </c>
      <c r="J8" t="s">
        <v>290</v>
      </c>
      <c r="K8" t="s">
        <v>275</v>
      </c>
      <c r="L8" t="s">
        <v>277</v>
      </c>
      <c r="M8" t="s">
        <v>282</v>
      </c>
    </row>
    <row r="9" hidden="1" spans="1:13">
      <c r="A9" t="str">
        <f t="shared" si="0"/>
        <v>广州轩丞建筑工程有限公司10000</v>
      </c>
      <c r="B9" t="s">
        <v>298</v>
      </c>
      <c r="C9" t="s">
        <v>105</v>
      </c>
      <c r="D9" t="s">
        <v>271</v>
      </c>
      <c r="E9" t="s">
        <v>272</v>
      </c>
      <c r="F9" t="s">
        <v>299</v>
      </c>
      <c r="G9" t="s">
        <v>274</v>
      </c>
      <c r="H9">
        <v>10000</v>
      </c>
      <c r="I9">
        <v>10000</v>
      </c>
      <c r="J9" t="s">
        <v>295</v>
      </c>
      <c r="K9" t="s">
        <v>275</v>
      </c>
      <c r="L9" t="s">
        <v>277</v>
      </c>
      <c r="M9" t="s">
        <v>282</v>
      </c>
    </row>
    <row r="10" hidden="1" spans="1:13">
      <c r="A10" t="str">
        <f t="shared" si="0"/>
        <v>中共珠海市委外事工作委员会办公室20000</v>
      </c>
      <c r="B10" t="s">
        <v>300</v>
      </c>
      <c r="C10" t="s">
        <v>72</v>
      </c>
      <c r="D10" t="s">
        <v>271</v>
      </c>
      <c r="E10" t="s">
        <v>272</v>
      </c>
      <c r="F10" t="s">
        <v>301</v>
      </c>
      <c r="G10" t="s">
        <v>274</v>
      </c>
      <c r="H10">
        <v>20000</v>
      </c>
      <c r="I10">
        <v>20000</v>
      </c>
      <c r="J10" t="s">
        <v>302</v>
      </c>
      <c r="K10" t="s">
        <v>275</v>
      </c>
      <c r="L10" t="s">
        <v>277</v>
      </c>
      <c r="M10" t="s">
        <v>282</v>
      </c>
    </row>
    <row r="11" hidden="1" spans="1:13">
      <c r="A11" t="str">
        <f t="shared" si="0"/>
        <v>珠海金发生物材料有限公司50000</v>
      </c>
      <c r="B11" t="s">
        <v>303</v>
      </c>
      <c r="C11" t="s">
        <v>39</v>
      </c>
      <c r="D11" t="s">
        <v>271</v>
      </c>
      <c r="E11" t="s">
        <v>272</v>
      </c>
      <c r="F11" t="s">
        <v>304</v>
      </c>
      <c r="G11" t="s">
        <v>274</v>
      </c>
      <c r="H11">
        <v>50000</v>
      </c>
      <c r="I11">
        <v>50000</v>
      </c>
      <c r="J11" t="s">
        <v>305</v>
      </c>
      <c r="K11" t="s">
        <v>275</v>
      </c>
      <c r="L11" t="s">
        <v>277</v>
      </c>
      <c r="M11" t="s">
        <v>282</v>
      </c>
    </row>
    <row r="12" hidden="1" spans="1:13">
      <c r="A12" t="str">
        <f t="shared" si="0"/>
        <v>珠海市振业混凝土有限公司20000</v>
      </c>
      <c r="B12" t="s">
        <v>306</v>
      </c>
      <c r="C12" t="s">
        <v>77</v>
      </c>
      <c r="D12" t="s">
        <v>271</v>
      </c>
      <c r="E12" t="s">
        <v>272</v>
      </c>
      <c r="F12" t="s">
        <v>304</v>
      </c>
      <c r="G12" t="s">
        <v>274</v>
      </c>
      <c r="H12">
        <v>20000</v>
      </c>
      <c r="I12">
        <v>20000</v>
      </c>
      <c r="J12" t="s">
        <v>302</v>
      </c>
      <c r="K12" t="s">
        <v>275</v>
      </c>
      <c r="L12" t="s">
        <v>277</v>
      </c>
      <c r="M12" t="s">
        <v>282</v>
      </c>
    </row>
    <row r="13" hidden="1" spans="1:13">
      <c r="A13" t="str">
        <f t="shared" si="0"/>
        <v>珠海昌晟伟业建筑劳务有限公司10000</v>
      </c>
      <c r="B13" t="s">
        <v>307</v>
      </c>
      <c r="C13" t="s">
        <v>114</v>
      </c>
      <c r="D13" t="s">
        <v>271</v>
      </c>
      <c r="E13" t="s">
        <v>272</v>
      </c>
      <c r="F13" t="s">
        <v>308</v>
      </c>
      <c r="G13" t="s">
        <v>274</v>
      </c>
      <c r="H13">
        <v>10000</v>
      </c>
      <c r="I13">
        <v>10000</v>
      </c>
      <c r="J13" t="s">
        <v>295</v>
      </c>
      <c r="K13" t="s">
        <v>275</v>
      </c>
      <c r="L13" t="s">
        <v>277</v>
      </c>
      <c r="M13" t="s">
        <v>282</v>
      </c>
    </row>
    <row r="14" hidden="1" spans="1:13">
      <c r="A14" t="str">
        <f t="shared" si="0"/>
        <v>深圳正江建筑工程技术有限公司30000</v>
      </c>
      <c r="B14" t="s">
        <v>309</v>
      </c>
      <c r="C14" t="s">
        <v>59</v>
      </c>
      <c r="D14" t="s">
        <v>271</v>
      </c>
      <c r="E14" t="s">
        <v>272</v>
      </c>
      <c r="F14" t="s">
        <v>308</v>
      </c>
      <c r="G14" t="s">
        <v>274</v>
      </c>
      <c r="H14">
        <v>30000</v>
      </c>
      <c r="I14">
        <v>30000</v>
      </c>
      <c r="J14" t="s">
        <v>310</v>
      </c>
      <c r="K14" t="s">
        <v>275</v>
      </c>
      <c r="L14" t="s">
        <v>277</v>
      </c>
      <c r="M14" t="s">
        <v>282</v>
      </c>
    </row>
    <row r="15" hidden="1" spans="1:13">
      <c r="A15" t="str">
        <f t="shared" si="0"/>
        <v>珠海市科锋劳务工程有限公司10000</v>
      </c>
      <c r="B15" t="s">
        <v>311</v>
      </c>
      <c r="C15" t="s">
        <v>133</v>
      </c>
      <c r="D15" t="s">
        <v>271</v>
      </c>
      <c r="E15" t="s">
        <v>272</v>
      </c>
      <c r="F15" t="s">
        <v>308</v>
      </c>
      <c r="G15" t="s">
        <v>274</v>
      </c>
      <c r="H15">
        <v>10000</v>
      </c>
      <c r="I15">
        <v>10000</v>
      </c>
      <c r="J15" t="s">
        <v>295</v>
      </c>
      <c r="K15" t="s">
        <v>275</v>
      </c>
      <c r="L15" t="s">
        <v>277</v>
      </c>
      <c r="M15" t="s">
        <v>282</v>
      </c>
    </row>
    <row r="16" hidden="1" spans="1:13">
      <c r="A16" t="str">
        <f t="shared" si="0"/>
        <v>珠海市质安技术职业培训学校55000</v>
      </c>
      <c r="B16" t="s">
        <v>312</v>
      </c>
      <c r="C16" t="s">
        <v>34</v>
      </c>
      <c r="D16" t="s">
        <v>271</v>
      </c>
      <c r="E16" t="s">
        <v>272</v>
      </c>
      <c r="F16" t="s">
        <v>313</v>
      </c>
      <c r="G16" t="s">
        <v>274</v>
      </c>
      <c r="H16">
        <v>55000</v>
      </c>
      <c r="I16">
        <v>55000</v>
      </c>
      <c r="J16" t="s">
        <v>314</v>
      </c>
      <c r="K16" t="s">
        <v>275</v>
      </c>
      <c r="L16" t="s">
        <v>277</v>
      </c>
      <c r="M16" t="s">
        <v>282</v>
      </c>
    </row>
    <row r="17" hidden="1" spans="1:13">
      <c r="A17" t="str">
        <f t="shared" si="0"/>
        <v>市委政研室（市委改革办）22800</v>
      </c>
      <c r="B17" t="s">
        <v>315</v>
      </c>
      <c r="C17" t="s">
        <v>67</v>
      </c>
      <c r="D17" t="s">
        <v>271</v>
      </c>
      <c r="E17" t="s">
        <v>272</v>
      </c>
      <c r="F17" t="s">
        <v>316</v>
      </c>
      <c r="G17" t="s">
        <v>274</v>
      </c>
      <c r="H17">
        <v>22800</v>
      </c>
      <c r="I17">
        <v>22800</v>
      </c>
      <c r="J17" t="s">
        <v>317</v>
      </c>
      <c r="K17" t="s">
        <v>275</v>
      </c>
      <c r="L17" t="s">
        <v>277</v>
      </c>
      <c r="M17" t="s">
        <v>282</v>
      </c>
    </row>
    <row r="18" hidden="1" spans="1:13">
      <c r="A18" t="str">
        <f t="shared" si="0"/>
        <v>珠海市建安集团有限公司200000</v>
      </c>
      <c r="B18" t="s">
        <v>318</v>
      </c>
      <c r="C18" t="s">
        <v>13</v>
      </c>
      <c r="D18" t="s">
        <v>271</v>
      </c>
      <c r="E18" t="s">
        <v>272</v>
      </c>
      <c r="F18" t="s">
        <v>273</v>
      </c>
      <c r="G18" t="s">
        <v>274</v>
      </c>
      <c r="H18">
        <v>200000</v>
      </c>
      <c r="I18">
        <v>200000</v>
      </c>
      <c r="J18" t="s">
        <v>319</v>
      </c>
      <c r="K18" t="s">
        <v>275</v>
      </c>
      <c r="L18" t="s">
        <v>277</v>
      </c>
      <c r="M18" t="s">
        <v>282</v>
      </c>
    </row>
    <row r="19" hidden="1" spans="1:13">
      <c r="A19" t="str">
        <f t="shared" si="0"/>
        <v>珠海市自然资源局高新分局6125</v>
      </c>
      <c r="B19" t="s">
        <v>320</v>
      </c>
      <c r="C19" t="s">
        <v>163</v>
      </c>
      <c r="D19" t="s">
        <v>271</v>
      </c>
      <c r="E19" t="s">
        <v>272</v>
      </c>
      <c r="F19" t="s">
        <v>273</v>
      </c>
      <c r="G19" t="s">
        <v>274</v>
      </c>
      <c r="H19">
        <v>6125</v>
      </c>
      <c r="I19">
        <v>6125</v>
      </c>
      <c r="J19" t="s">
        <v>275</v>
      </c>
      <c r="K19" t="s">
        <v>321</v>
      </c>
      <c r="L19" t="s">
        <v>277</v>
      </c>
      <c r="M19" t="s">
        <v>278</v>
      </c>
    </row>
    <row r="20" hidden="1" spans="1:13">
      <c r="A20" t="str">
        <f t="shared" si="0"/>
        <v>天大药业（珠海）有限公司10000</v>
      </c>
      <c r="B20" t="s">
        <v>322</v>
      </c>
      <c r="C20" t="s">
        <v>110</v>
      </c>
      <c r="D20" t="s">
        <v>271</v>
      </c>
      <c r="E20" t="s">
        <v>272</v>
      </c>
      <c r="F20" t="s">
        <v>323</v>
      </c>
      <c r="G20" t="s">
        <v>274</v>
      </c>
      <c r="H20">
        <v>10000</v>
      </c>
      <c r="I20">
        <v>10000</v>
      </c>
      <c r="J20" t="s">
        <v>295</v>
      </c>
      <c r="K20" t="s">
        <v>275</v>
      </c>
      <c r="L20" t="s">
        <v>277</v>
      </c>
      <c r="M20" t="s">
        <v>282</v>
      </c>
    </row>
    <row r="21" hidden="1" spans="1:13">
      <c r="A21" t="str">
        <f t="shared" si="0"/>
        <v>汤臣倍健股份有限公司100000</v>
      </c>
      <c r="B21" t="s">
        <v>324</v>
      </c>
      <c r="C21" t="s">
        <v>19</v>
      </c>
      <c r="D21" t="s">
        <v>271</v>
      </c>
      <c r="E21" t="s">
        <v>272</v>
      </c>
      <c r="F21" t="s">
        <v>325</v>
      </c>
      <c r="G21" t="s">
        <v>274</v>
      </c>
      <c r="H21">
        <v>100000</v>
      </c>
      <c r="I21">
        <v>100000</v>
      </c>
      <c r="J21" t="s">
        <v>275</v>
      </c>
      <c r="K21" t="s">
        <v>290</v>
      </c>
      <c r="L21" t="s">
        <v>277</v>
      </c>
      <c r="M21" t="s">
        <v>278</v>
      </c>
    </row>
    <row r="22" hidden="1" spans="1:13">
      <c r="A22" t="str">
        <f t="shared" si="0"/>
        <v>珠海市住房公积金管理中心27550</v>
      </c>
      <c r="B22" t="s">
        <v>326</v>
      </c>
      <c r="C22" t="s">
        <v>62</v>
      </c>
      <c r="D22" t="s">
        <v>271</v>
      </c>
      <c r="E22" t="s">
        <v>272</v>
      </c>
      <c r="F22" t="s">
        <v>327</v>
      </c>
      <c r="G22" t="s">
        <v>274</v>
      </c>
      <c r="H22">
        <v>27550</v>
      </c>
      <c r="I22">
        <v>27550</v>
      </c>
      <c r="J22" t="s">
        <v>328</v>
      </c>
      <c r="K22" t="s">
        <v>275</v>
      </c>
      <c r="L22" t="s">
        <v>277</v>
      </c>
      <c r="M22" t="s">
        <v>282</v>
      </c>
    </row>
    <row r="23" hidden="1" spans="1:13">
      <c r="A23" t="str">
        <f t="shared" si="0"/>
        <v>珠海市城市管理和综合执法局59470</v>
      </c>
      <c r="B23" t="s">
        <v>329</v>
      </c>
      <c r="C23" t="s">
        <v>31</v>
      </c>
      <c r="D23" t="s">
        <v>271</v>
      </c>
      <c r="E23" t="s">
        <v>272</v>
      </c>
      <c r="F23" t="s">
        <v>330</v>
      </c>
      <c r="G23" t="s">
        <v>274</v>
      </c>
      <c r="H23">
        <v>59470</v>
      </c>
      <c r="I23">
        <v>59470</v>
      </c>
      <c r="J23" t="s">
        <v>331</v>
      </c>
      <c r="K23" t="s">
        <v>275</v>
      </c>
      <c r="L23" t="s">
        <v>277</v>
      </c>
      <c r="M23" t="s">
        <v>282</v>
      </c>
    </row>
    <row r="24" hidden="1" spans="1:13">
      <c r="A24" t="str">
        <f t="shared" si="0"/>
        <v>珠海市商务局52550</v>
      </c>
      <c r="B24" t="s">
        <v>332</v>
      </c>
      <c r="C24" t="s">
        <v>35</v>
      </c>
      <c r="D24" t="s">
        <v>271</v>
      </c>
      <c r="E24" t="s">
        <v>272</v>
      </c>
      <c r="F24" t="s">
        <v>333</v>
      </c>
      <c r="G24" t="s">
        <v>274</v>
      </c>
      <c r="H24">
        <v>52550</v>
      </c>
      <c r="I24">
        <v>52550</v>
      </c>
      <c r="J24" t="s">
        <v>334</v>
      </c>
      <c r="K24" t="s">
        <v>275</v>
      </c>
      <c r="L24" t="s">
        <v>277</v>
      </c>
      <c r="M24" t="s">
        <v>282</v>
      </c>
    </row>
    <row r="25" hidden="1" spans="1:13">
      <c r="A25" t="str">
        <f t="shared" si="0"/>
        <v>中共珠海市委台港澳工作办公室19300</v>
      </c>
      <c r="B25" t="s">
        <v>335</v>
      </c>
      <c r="C25" t="s">
        <v>80</v>
      </c>
      <c r="D25" t="s">
        <v>271</v>
      </c>
      <c r="E25" t="s">
        <v>272</v>
      </c>
      <c r="F25" t="s">
        <v>333</v>
      </c>
      <c r="G25" t="s">
        <v>274</v>
      </c>
      <c r="H25">
        <v>19300</v>
      </c>
      <c r="I25">
        <v>19300</v>
      </c>
      <c r="J25" t="s">
        <v>336</v>
      </c>
      <c r="K25" t="s">
        <v>275</v>
      </c>
      <c r="L25" t="s">
        <v>277</v>
      </c>
      <c r="M25" t="s">
        <v>282</v>
      </c>
    </row>
    <row r="26" hidden="1" spans="1:13">
      <c r="A26" t="str">
        <f t="shared" si="0"/>
        <v>珠海市财政投资审核中心7011.1</v>
      </c>
      <c r="B26" t="s">
        <v>337</v>
      </c>
      <c r="C26" t="s">
        <v>160</v>
      </c>
      <c r="D26" t="s">
        <v>271</v>
      </c>
      <c r="E26" t="s">
        <v>272</v>
      </c>
      <c r="F26" t="s">
        <v>338</v>
      </c>
      <c r="G26" t="s">
        <v>274</v>
      </c>
      <c r="H26">
        <v>7011.1</v>
      </c>
      <c r="I26">
        <v>7011.1</v>
      </c>
      <c r="J26" t="s">
        <v>339</v>
      </c>
      <c r="K26" t="s">
        <v>275</v>
      </c>
      <c r="L26" t="s">
        <v>277</v>
      </c>
      <c r="M26" t="s">
        <v>282</v>
      </c>
    </row>
    <row r="27" hidden="1" spans="1:13">
      <c r="A27" t="str">
        <f t="shared" si="0"/>
        <v>珠海高栏港铁路股份有限公司3000</v>
      </c>
      <c r="B27" t="s">
        <v>340</v>
      </c>
      <c r="C27" t="s">
        <v>200</v>
      </c>
      <c r="D27" t="s">
        <v>271</v>
      </c>
      <c r="E27" t="s">
        <v>272</v>
      </c>
      <c r="F27" t="s">
        <v>341</v>
      </c>
      <c r="G27" t="s">
        <v>274</v>
      </c>
      <c r="H27">
        <v>3000</v>
      </c>
      <c r="I27">
        <v>3000</v>
      </c>
      <c r="J27" t="s">
        <v>275</v>
      </c>
      <c r="K27" t="s">
        <v>342</v>
      </c>
      <c r="L27" t="s">
        <v>277</v>
      </c>
      <c r="M27" t="s">
        <v>278</v>
      </c>
    </row>
    <row r="28" hidden="1" spans="1:13">
      <c r="A28" t="str">
        <f t="shared" si="0"/>
        <v>广东省医药进出口公司珠海公司3000</v>
      </c>
      <c r="B28" t="s">
        <v>343</v>
      </c>
      <c r="C28" t="s">
        <v>198</v>
      </c>
      <c r="D28" t="s">
        <v>271</v>
      </c>
      <c r="E28" t="s">
        <v>272</v>
      </c>
      <c r="F28" t="s">
        <v>341</v>
      </c>
      <c r="G28" t="s">
        <v>274</v>
      </c>
      <c r="H28">
        <v>3000</v>
      </c>
      <c r="I28">
        <v>3000</v>
      </c>
      <c r="J28" t="s">
        <v>342</v>
      </c>
      <c r="K28" t="s">
        <v>275</v>
      </c>
      <c r="L28" t="s">
        <v>277</v>
      </c>
      <c r="M28" t="s">
        <v>282</v>
      </c>
    </row>
    <row r="29" hidden="1" spans="1:13">
      <c r="A29" t="str">
        <f t="shared" si="0"/>
        <v>远光软件股份有限公司30000</v>
      </c>
      <c r="B29" t="s">
        <v>344</v>
      </c>
      <c r="C29" t="s">
        <v>60</v>
      </c>
      <c r="D29" t="s">
        <v>271</v>
      </c>
      <c r="E29" t="s">
        <v>272</v>
      </c>
      <c r="F29" t="s">
        <v>341</v>
      </c>
      <c r="G29" t="s">
        <v>274</v>
      </c>
      <c r="H29">
        <v>30000</v>
      </c>
      <c r="I29">
        <v>30000</v>
      </c>
      <c r="J29" t="s">
        <v>310</v>
      </c>
      <c r="K29" t="s">
        <v>275</v>
      </c>
      <c r="L29" t="s">
        <v>277</v>
      </c>
      <c r="M29" t="s">
        <v>282</v>
      </c>
    </row>
    <row r="30" hidden="1" spans="1:13">
      <c r="A30" t="str">
        <f t="shared" si="0"/>
        <v>珠海红景天企业管理服务有限公司10000</v>
      </c>
      <c r="B30" t="s">
        <v>345</v>
      </c>
      <c r="C30" t="s">
        <v>120</v>
      </c>
      <c r="D30" t="s">
        <v>271</v>
      </c>
      <c r="E30" t="s">
        <v>272</v>
      </c>
      <c r="F30" t="s">
        <v>346</v>
      </c>
      <c r="G30" t="s">
        <v>274</v>
      </c>
      <c r="H30">
        <v>10000</v>
      </c>
      <c r="I30">
        <v>10000</v>
      </c>
      <c r="J30" t="s">
        <v>295</v>
      </c>
      <c r="K30" t="s">
        <v>275</v>
      </c>
      <c r="L30" t="s">
        <v>277</v>
      </c>
      <c r="M30" t="s">
        <v>282</v>
      </c>
    </row>
    <row r="31" hidden="1" spans="1:13">
      <c r="A31" t="str">
        <f t="shared" si="0"/>
        <v>煌氏餐饮管理（珠海）有限公司2000</v>
      </c>
      <c r="B31" t="s">
        <v>347</v>
      </c>
      <c r="C31" t="s">
        <v>215</v>
      </c>
      <c r="D31" t="s">
        <v>271</v>
      </c>
      <c r="E31" t="s">
        <v>272</v>
      </c>
      <c r="F31" t="s">
        <v>327</v>
      </c>
      <c r="G31" t="s">
        <v>274</v>
      </c>
      <c r="H31">
        <v>2000</v>
      </c>
      <c r="I31">
        <v>2000</v>
      </c>
      <c r="J31" t="s">
        <v>348</v>
      </c>
      <c r="K31" t="s">
        <v>275</v>
      </c>
      <c r="L31" t="s">
        <v>277</v>
      </c>
      <c r="M31" t="s">
        <v>282</v>
      </c>
    </row>
    <row r="32" hidden="1" spans="1:13">
      <c r="A32" t="str">
        <f t="shared" si="0"/>
        <v>广东宝莱特医用科技股份有限公司100000</v>
      </c>
      <c r="B32" t="s">
        <v>349</v>
      </c>
      <c r="C32" t="s">
        <v>18</v>
      </c>
      <c r="D32" t="s">
        <v>271</v>
      </c>
      <c r="E32" t="s">
        <v>272</v>
      </c>
      <c r="F32" t="s">
        <v>350</v>
      </c>
      <c r="G32" t="s">
        <v>274</v>
      </c>
      <c r="H32">
        <v>100000</v>
      </c>
      <c r="I32">
        <v>100000</v>
      </c>
      <c r="J32" t="s">
        <v>290</v>
      </c>
      <c r="K32" t="s">
        <v>275</v>
      </c>
      <c r="L32" t="s">
        <v>277</v>
      </c>
      <c r="M32" t="s">
        <v>282</v>
      </c>
    </row>
    <row r="33" hidden="1" spans="1:13">
      <c r="A33" t="str">
        <f t="shared" si="0"/>
        <v>国药控股珠海有限公司10000</v>
      </c>
      <c r="B33" t="s">
        <v>351</v>
      </c>
      <c r="C33" t="s">
        <v>106</v>
      </c>
      <c r="D33" t="s">
        <v>271</v>
      </c>
      <c r="E33" t="s">
        <v>272</v>
      </c>
      <c r="F33" t="s">
        <v>341</v>
      </c>
      <c r="G33" t="s">
        <v>274</v>
      </c>
      <c r="H33">
        <v>10000</v>
      </c>
      <c r="I33">
        <v>10000</v>
      </c>
      <c r="J33" t="s">
        <v>295</v>
      </c>
      <c r="K33" t="s">
        <v>275</v>
      </c>
      <c r="L33" t="s">
        <v>277</v>
      </c>
      <c r="M33" t="s">
        <v>282</v>
      </c>
    </row>
    <row r="34" hidden="1" spans="1:13">
      <c r="A34" t="str">
        <f t="shared" si="0"/>
        <v>广东省珠海市质量技术监督标准与编码所10000</v>
      </c>
      <c r="B34" t="s">
        <v>352</v>
      </c>
      <c r="C34" t="s">
        <v>101</v>
      </c>
      <c r="D34" t="s">
        <v>271</v>
      </c>
      <c r="E34" t="s">
        <v>272</v>
      </c>
      <c r="F34" t="s">
        <v>353</v>
      </c>
      <c r="G34" t="s">
        <v>274</v>
      </c>
      <c r="H34">
        <v>10000</v>
      </c>
      <c r="I34">
        <v>10000</v>
      </c>
      <c r="J34" t="s">
        <v>295</v>
      </c>
      <c r="K34" t="s">
        <v>275</v>
      </c>
      <c r="L34" t="s">
        <v>277</v>
      </c>
      <c r="M34" t="s">
        <v>282</v>
      </c>
    </row>
    <row r="35" hidden="1" spans="1:13">
      <c r="A35" t="str">
        <f t="shared" si="0"/>
        <v>中共珠海市委老干部局7200</v>
      </c>
      <c r="B35" t="s">
        <v>354</v>
      </c>
      <c r="C35" t="s">
        <v>159</v>
      </c>
      <c r="D35" t="s">
        <v>271</v>
      </c>
      <c r="E35" t="s">
        <v>272</v>
      </c>
      <c r="F35" t="s">
        <v>355</v>
      </c>
      <c r="G35" t="s">
        <v>274</v>
      </c>
      <c r="H35">
        <v>7200</v>
      </c>
      <c r="I35">
        <v>7200</v>
      </c>
      <c r="J35" t="s">
        <v>356</v>
      </c>
      <c r="K35" t="s">
        <v>275</v>
      </c>
      <c r="L35" t="s">
        <v>277</v>
      </c>
      <c r="M35" t="s">
        <v>282</v>
      </c>
    </row>
    <row r="36" hidden="1" spans="1:13">
      <c r="A36" t="str">
        <f t="shared" si="0"/>
        <v>珠海市老年大学（珠海市离退休干部活动中心）6100</v>
      </c>
      <c r="B36" t="s">
        <v>357</v>
      </c>
      <c r="C36" t="s">
        <v>164</v>
      </c>
      <c r="D36" t="s">
        <v>271</v>
      </c>
      <c r="E36" t="s">
        <v>272</v>
      </c>
      <c r="F36" t="s">
        <v>355</v>
      </c>
      <c r="G36" t="s">
        <v>274</v>
      </c>
      <c r="H36">
        <v>6100</v>
      </c>
      <c r="I36">
        <v>6100</v>
      </c>
      <c r="J36" t="s">
        <v>358</v>
      </c>
      <c r="K36" t="s">
        <v>275</v>
      </c>
      <c r="L36" t="s">
        <v>277</v>
      </c>
      <c r="M36" t="s">
        <v>282</v>
      </c>
    </row>
    <row r="37" hidden="1" spans="1:13">
      <c r="A37" t="str">
        <f t="shared" si="0"/>
        <v>珠海市祥博机电科技有限公司50000</v>
      </c>
      <c r="B37" t="s">
        <v>359</v>
      </c>
      <c r="C37" t="s">
        <v>43</v>
      </c>
      <c r="D37" t="s">
        <v>271</v>
      </c>
      <c r="E37" t="s">
        <v>272</v>
      </c>
      <c r="F37" t="s">
        <v>355</v>
      </c>
      <c r="G37" t="s">
        <v>274</v>
      </c>
      <c r="H37">
        <v>50000</v>
      </c>
      <c r="I37">
        <v>50000</v>
      </c>
      <c r="J37" t="s">
        <v>305</v>
      </c>
      <c r="K37" t="s">
        <v>275</v>
      </c>
      <c r="L37" t="s">
        <v>277</v>
      </c>
      <c r="M37" t="s">
        <v>282</v>
      </c>
    </row>
    <row r="38" hidden="1" spans="1:13">
      <c r="A38" t="str">
        <f t="shared" si="0"/>
        <v>珠海新明珠酒店餐饮管理有限公司6666</v>
      </c>
      <c r="B38" t="s">
        <v>360</v>
      </c>
      <c r="C38" t="s">
        <v>161</v>
      </c>
      <c r="D38" t="s">
        <v>271</v>
      </c>
      <c r="E38" t="s">
        <v>272</v>
      </c>
      <c r="F38" t="s">
        <v>355</v>
      </c>
      <c r="G38" t="s">
        <v>274</v>
      </c>
      <c r="H38">
        <v>6666</v>
      </c>
      <c r="I38">
        <v>6666</v>
      </c>
      <c r="J38" t="s">
        <v>361</v>
      </c>
      <c r="K38" t="s">
        <v>275</v>
      </c>
      <c r="L38" t="s">
        <v>277</v>
      </c>
      <c r="M38" t="s">
        <v>282</v>
      </c>
    </row>
    <row r="39" hidden="1" spans="1:13">
      <c r="A39" t="str">
        <f t="shared" si="0"/>
        <v>珠海市新德汇信息技术有限公司20000</v>
      </c>
      <c r="B39" t="s">
        <v>362</v>
      </c>
      <c r="C39" t="s">
        <v>76</v>
      </c>
      <c r="D39" t="s">
        <v>271</v>
      </c>
      <c r="E39" t="s">
        <v>272</v>
      </c>
      <c r="F39" t="s">
        <v>363</v>
      </c>
      <c r="G39" t="s">
        <v>274</v>
      </c>
      <c r="H39">
        <v>20000</v>
      </c>
      <c r="I39">
        <v>20000</v>
      </c>
      <c r="J39" t="s">
        <v>302</v>
      </c>
      <c r="K39" t="s">
        <v>275</v>
      </c>
      <c r="L39" t="s">
        <v>277</v>
      </c>
      <c r="M39" t="s">
        <v>282</v>
      </c>
    </row>
    <row r="40" hidden="1" spans="1:13">
      <c r="A40" t="str">
        <f t="shared" si="0"/>
        <v>东信和平科技股份有限公司30000</v>
      </c>
      <c r="B40" t="s">
        <v>364</v>
      </c>
      <c r="C40" t="s">
        <v>56</v>
      </c>
      <c r="D40" t="s">
        <v>271</v>
      </c>
      <c r="E40" t="s">
        <v>272</v>
      </c>
      <c r="F40" t="s">
        <v>363</v>
      </c>
      <c r="G40" t="s">
        <v>274</v>
      </c>
      <c r="H40">
        <v>30000</v>
      </c>
      <c r="I40">
        <v>30000</v>
      </c>
      <c r="J40" t="s">
        <v>310</v>
      </c>
      <c r="K40" t="s">
        <v>275</v>
      </c>
      <c r="L40" t="s">
        <v>277</v>
      </c>
      <c r="M40" t="s">
        <v>282</v>
      </c>
    </row>
    <row r="41" hidden="1" spans="1:13">
      <c r="A41" t="str">
        <f t="shared" si="0"/>
        <v>上药控股珠海有限公司2000</v>
      </c>
      <c r="B41" t="s">
        <v>365</v>
      </c>
      <c r="C41" t="s">
        <v>216</v>
      </c>
      <c r="D41" t="s">
        <v>271</v>
      </c>
      <c r="E41" t="s">
        <v>272</v>
      </c>
      <c r="F41" t="s">
        <v>363</v>
      </c>
      <c r="G41" t="s">
        <v>274</v>
      </c>
      <c r="H41">
        <v>2000</v>
      </c>
      <c r="I41">
        <v>2000</v>
      </c>
      <c r="J41" t="s">
        <v>348</v>
      </c>
      <c r="K41" t="s">
        <v>275</v>
      </c>
      <c r="L41" t="s">
        <v>277</v>
      </c>
      <c r="M41" t="s">
        <v>282</v>
      </c>
    </row>
    <row r="42" hidden="1" spans="1:13">
      <c r="A42" t="str">
        <f t="shared" si="0"/>
        <v>珠海格力电器科技有限公司10000</v>
      </c>
      <c r="B42" t="s">
        <v>366</v>
      </c>
      <c r="C42" t="s">
        <v>118</v>
      </c>
      <c r="D42" t="s">
        <v>271</v>
      </c>
      <c r="E42" t="s">
        <v>272</v>
      </c>
      <c r="F42" t="s">
        <v>363</v>
      </c>
      <c r="G42" t="s">
        <v>274</v>
      </c>
      <c r="H42">
        <v>10000</v>
      </c>
      <c r="I42">
        <v>10000</v>
      </c>
      <c r="J42" t="s">
        <v>295</v>
      </c>
      <c r="K42" t="s">
        <v>275</v>
      </c>
      <c r="L42" t="s">
        <v>277</v>
      </c>
      <c r="M42" t="s">
        <v>282</v>
      </c>
    </row>
    <row r="43" hidden="1" spans="1:13">
      <c r="A43" t="str">
        <f t="shared" si="0"/>
        <v>珠海市生态环境局107350</v>
      </c>
      <c r="B43" t="s">
        <v>367</v>
      </c>
      <c r="C43" t="s">
        <v>16</v>
      </c>
      <c r="D43" t="s">
        <v>271</v>
      </c>
      <c r="E43" t="s">
        <v>272</v>
      </c>
      <c r="F43" t="s">
        <v>363</v>
      </c>
      <c r="G43" t="s">
        <v>274</v>
      </c>
      <c r="H43">
        <v>107350</v>
      </c>
      <c r="I43">
        <v>107350</v>
      </c>
      <c r="J43" t="s">
        <v>368</v>
      </c>
      <c r="K43" t="s">
        <v>275</v>
      </c>
      <c r="L43" t="s">
        <v>277</v>
      </c>
      <c r="M43" t="s">
        <v>282</v>
      </c>
    </row>
    <row r="44" hidden="1" spans="1:13">
      <c r="A44" t="str">
        <f t="shared" si="0"/>
        <v>丽珠医药集团股份有限公司100000</v>
      </c>
      <c r="B44" t="s">
        <v>369</v>
      </c>
      <c r="C44" t="s">
        <v>8</v>
      </c>
      <c r="D44" t="s">
        <v>271</v>
      </c>
      <c r="E44" t="s">
        <v>272</v>
      </c>
      <c r="F44" t="s">
        <v>370</v>
      </c>
      <c r="G44" t="s">
        <v>274</v>
      </c>
      <c r="H44">
        <v>100000</v>
      </c>
      <c r="I44">
        <v>100000</v>
      </c>
      <c r="J44" t="s">
        <v>290</v>
      </c>
      <c r="K44" t="s">
        <v>275</v>
      </c>
      <c r="L44" t="s">
        <v>277</v>
      </c>
      <c r="M44" t="s">
        <v>282</v>
      </c>
    </row>
    <row r="45" hidden="1" spans="1:13">
      <c r="A45" t="str">
        <f t="shared" si="0"/>
        <v>中共珠海市委政法委员会30800</v>
      </c>
      <c r="B45" t="s">
        <v>371</v>
      </c>
      <c r="C45" t="s">
        <v>29</v>
      </c>
      <c r="D45" t="s">
        <v>271</v>
      </c>
      <c r="E45" t="s">
        <v>272</v>
      </c>
      <c r="F45" t="s">
        <v>372</v>
      </c>
      <c r="G45" t="s">
        <v>274</v>
      </c>
      <c r="H45">
        <v>30800</v>
      </c>
      <c r="I45">
        <v>30800</v>
      </c>
      <c r="J45" t="s">
        <v>373</v>
      </c>
      <c r="K45" t="s">
        <v>275</v>
      </c>
      <c r="L45" t="s">
        <v>277</v>
      </c>
      <c r="M45" t="s">
        <v>282</v>
      </c>
    </row>
    <row r="46" hidden="1" spans="1:13">
      <c r="A46" t="str">
        <f t="shared" si="0"/>
        <v>珠海同源药业有限公司10000</v>
      </c>
      <c r="B46" t="s">
        <v>374</v>
      </c>
      <c r="C46" t="s">
        <v>147</v>
      </c>
      <c r="D46" t="s">
        <v>271</v>
      </c>
      <c r="E46" t="s">
        <v>272</v>
      </c>
      <c r="F46" t="s">
        <v>372</v>
      </c>
      <c r="G46" t="s">
        <v>274</v>
      </c>
      <c r="H46">
        <v>10000</v>
      </c>
      <c r="I46">
        <v>10000</v>
      </c>
      <c r="J46" t="s">
        <v>295</v>
      </c>
      <c r="K46" t="s">
        <v>275</v>
      </c>
      <c r="L46" t="s">
        <v>277</v>
      </c>
      <c r="M46" t="s">
        <v>282</v>
      </c>
    </row>
    <row r="47" hidden="1" spans="1:13">
      <c r="A47" t="str">
        <f t="shared" si="0"/>
        <v>中共珠海市委机要和保密局17800</v>
      </c>
      <c r="B47" t="s">
        <v>375</v>
      </c>
      <c r="C47" t="s">
        <v>83</v>
      </c>
      <c r="D47" t="s">
        <v>271</v>
      </c>
      <c r="E47" t="s">
        <v>272</v>
      </c>
      <c r="F47" t="s">
        <v>363</v>
      </c>
      <c r="G47" t="s">
        <v>274</v>
      </c>
      <c r="H47">
        <v>17800</v>
      </c>
      <c r="I47">
        <v>17800</v>
      </c>
      <c r="J47" t="s">
        <v>275</v>
      </c>
      <c r="K47" t="s">
        <v>376</v>
      </c>
      <c r="L47" t="s">
        <v>277</v>
      </c>
      <c r="M47" t="s">
        <v>278</v>
      </c>
    </row>
    <row r="48" hidden="1" spans="1:13">
      <c r="A48" t="str">
        <f t="shared" si="0"/>
        <v>珠海同益制药有限公司10000</v>
      </c>
      <c r="B48" t="s">
        <v>377</v>
      </c>
      <c r="C48" t="s">
        <v>146</v>
      </c>
      <c r="D48" t="s">
        <v>271</v>
      </c>
      <c r="E48" t="s">
        <v>272</v>
      </c>
      <c r="F48" t="s">
        <v>363</v>
      </c>
      <c r="G48" t="s">
        <v>274</v>
      </c>
      <c r="H48">
        <v>10000</v>
      </c>
      <c r="I48">
        <v>10000</v>
      </c>
      <c r="J48" t="s">
        <v>295</v>
      </c>
      <c r="K48" t="s">
        <v>275</v>
      </c>
      <c r="L48" t="s">
        <v>277</v>
      </c>
      <c r="M48" t="s">
        <v>282</v>
      </c>
    </row>
    <row r="49" hidden="1" spans="1:13">
      <c r="A49" t="str">
        <f t="shared" si="0"/>
        <v>珠海市不动产登记中心17735</v>
      </c>
      <c r="B49" t="s">
        <v>378</v>
      </c>
      <c r="C49" t="s">
        <v>84</v>
      </c>
      <c r="D49" t="s">
        <v>271</v>
      </c>
      <c r="E49" t="s">
        <v>272</v>
      </c>
      <c r="F49" t="s">
        <v>363</v>
      </c>
      <c r="G49" t="s">
        <v>274</v>
      </c>
      <c r="H49">
        <v>17735</v>
      </c>
      <c r="I49">
        <v>17735</v>
      </c>
      <c r="J49" t="s">
        <v>379</v>
      </c>
      <c r="K49" t="s">
        <v>275</v>
      </c>
      <c r="L49" t="s">
        <v>277</v>
      </c>
      <c r="M49" t="s">
        <v>282</v>
      </c>
    </row>
    <row r="50" hidden="1" spans="1:13">
      <c r="A50" t="str">
        <f t="shared" si="0"/>
        <v>珠海计量协会5000</v>
      </c>
      <c r="B50" t="s">
        <v>380</v>
      </c>
      <c r="C50" t="s">
        <v>175</v>
      </c>
      <c r="D50" t="s">
        <v>271</v>
      </c>
      <c r="E50" t="s">
        <v>272</v>
      </c>
      <c r="F50" t="s">
        <v>363</v>
      </c>
      <c r="G50" t="s">
        <v>274</v>
      </c>
      <c r="H50">
        <v>5000</v>
      </c>
      <c r="I50">
        <v>5000</v>
      </c>
      <c r="J50" t="s">
        <v>381</v>
      </c>
      <c r="K50" t="s">
        <v>275</v>
      </c>
      <c r="L50" t="s">
        <v>277</v>
      </c>
      <c r="M50" t="s">
        <v>282</v>
      </c>
    </row>
    <row r="51" hidden="1" spans="1:13">
      <c r="A51" t="str">
        <f t="shared" si="0"/>
        <v>珠海市条码技术与应用协会5000</v>
      </c>
      <c r="B51" t="s">
        <v>382</v>
      </c>
      <c r="C51" t="s">
        <v>181</v>
      </c>
      <c r="D51" t="s">
        <v>271</v>
      </c>
      <c r="E51" t="s">
        <v>272</v>
      </c>
      <c r="F51" t="s">
        <v>383</v>
      </c>
      <c r="G51" t="s">
        <v>274</v>
      </c>
      <c r="H51">
        <v>5000</v>
      </c>
      <c r="I51">
        <v>5000</v>
      </c>
      <c r="J51" t="s">
        <v>381</v>
      </c>
      <c r="K51" t="s">
        <v>275</v>
      </c>
      <c r="L51" t="s">
        <v>277</v>
      </c>
      <c r="M51" t="s">
        <v>282</v>
      </c>
    </row>
    <row r="52" hidden="1" spans="1:13">
      <c r="A52" t="str">
        <f t="shared" si="0"/>
        <v>珠海市标准化协会5000</v>
      </c>
      <c r="B52" t="s">
        <v>384</v>
      </c>
      <c r="C52" t="s">
        <v>178</v>
      </c>
      <c r="D52" t="s">
        <v>271</v>
      </c>
      <c r="E52" t="s">
        <v>272</v>
      </c>
      <c r="F52" t="s">
        <v>383</v>
      </c>
      <c r="G52" t="s">
        <v>274</v>
      </c>
      <c r="H52">
        <v>5000</v>
      </c>
      <c r="I52">
        <v>5000</v>
      </c>
      <c r="J52" t="s">
        <v>381</v>
      </c>
      <c r="K52" t="s">
        <v>275</v>
      </c>
      <c r="L52" t="s">
        <v>277</v>
      </c>
      <c r="M52" t="s">
        <v>282</v>
      </c>
    </row>
    <row r="53" hidden="1" spans="1:13">
      <c r="A53" t="str">
        <f t="shared" si="0"/>
        <v>广东省特种设备检测研究院珠海检测院80000</v>
      </c>
      <c r="B53" t="s">
        <v>385</v>
      </c>
      <c r="C53" t="s">
        <v>26</v>
      </c>
      <c r="D53" t="s">
        <v>271</v>
      </c>
      <c r="E53" t="s">
        <v>272</v>
      </c>
      <c r="F53" t="s">
        <v>383</v>
      </c>
      <c r="G53" t="s">
        <v>274</v>
      </c>
      <c r="H53">
        <v>80000</v>
      </c>
      <c r="I53">
        <v>80000</v>
      </c>
      <c r="J53" t="s">
        <v>386</v>
      </c>
      <c r="K53" t="s">
        <v>275</v>
      </c>
      <c r="L53" t="s">
        <v>277</v>
      </c>
      <c r="M53" t="s">
        <v>282</v>
      </c>
    </row>
    <row r="54" hidden="1" spans="1:13">
      <c r="A54" t="str">
        <f t="shared" si="0"/>
        <v>珠海联邦制药股份有限公司20000</v>
      </c>
      <c r="B54" t="s">
        <v>387</v>
      </c>
      <c r="C54" t="s">
        <v>74</v>
      </c>
      <c r="D54" t="s">
        <v>271</v>
      </c>
      <c r="E54" t="s">
        <v>272</v>
      </c>
      <c r="F54" t="s">
        <v>388</v>
      </c>
      <c r="G54" t="s">
        <v>274</v>
      </c>
      <c r="H54">
        <v>20000</v>
      </c>
      <c r="I54">
        <v>20000</v>
      </c>
      <c r="J54" t="s">
        <v>302</v>
      </c>
      <c r="K54" t="s">
        <v>275</v>
      </c>
      <c r="L54" t="s">
        <v>277</v>
      </c>
      <c r="M54" t="s">
        <v>282</v>
      </c>
    </row>
    <row r="55" hidden="1" spans="1:13">
      <c r="A55" t="str">
        <f t="shared" si="0"/>
        <v>广东省珠海市质量计量监督检测所80000</v>
      </c>
      <c r="B55" t="s">
        <v>389</v>
      </c>
      <c r="C55" t="s">
        <v>25</v>
      </c>
      <c r="D55" t="s">
        <v>271</v>
      </c>
      <c r="E55" t="s">
        <v>272</v>
      </c>
      <c r="F55" t="s">
        <v>370</v>
      </c>
      <c r="G55" t="s">
        <v>274</v>
      </c>
      <c r="H55">
        <v>80000</v>
      </c>
      <c r="I55">
        <v>80000</v>
      </c>
      <c r="J55" t="s">
        <v>386</v>
      </c>
      <c r="K55" t="s">
        <v>275</v>
      </c>
      <c r="L55" t="s">
        <v>277</v>
      </c>
      <c r="M55" t="s">
        <v>282</v>
      </c>
    </row>
    <row r="56" hidden="1" spans="1:13">
      <c r="A56" t="str">
        <f t="shared" si="0"/>
        <v>珠海海狮龙生物科技有限公司5000</v>
      </c>
      <c r="B56" t="s">
        <v>390</v>
      </c>
      <c r="C56" t="s">
        <v>174</v>
      </c>
      <c r="D56" t="s">
        <v>271</v>
      </c>
      <c r="E56" t="s">
        <v>272</v>
      </c>
      <c r="F56" t="s">
        <v>370</v>
      </c>
      <c r="G56" t="s">
        <v>274</v>
      </c>
      <c r="H56">
        <v>5000</v>
      </c>
      <c r="I56">
        <v>5000</v>
      </c>
      <c r="J56" t="s">
        <v>275</v>
      </c>
      <c r="K56" t="s">
        <v>381</v>
      </c>
      <c r="L56" t="s">
        <v>277</v>
      </c>
      <c r="M56" t="s">
        <v>278</v>
      </c>
    </row>
    <row r="57" hidden="1" spans="1:13">
      <c r="A57" t="str">
        <f t="shared" si="0"/>
        <v>珠海金山办公软件有限公司50000</v>
      </c>
      <c r="B57" t="s">
        <v>391</v>
      </c>
      <c r="C57" t="s">
        <v>40</v>
      </c>
      <c r="D57" t="s">
        <v>271</v>
      </c>
      <c r="E57" t="s">
        <v>272</v>
      </c>
      <c r="F57" t="s">
        <v>370</v>
      </c>
      <c r="G57" t="s">
        <v>274</v>
      </c>
      <c r="H57">
        <v>50000</v>
      </c>
      <c r="I57">
        <v>50000</v>
      </c>
      <c r="J57" t="s">
        <v>305</v>
      </c>
      <c r="K57" t="s">
        <v>275</v>
      </c>
      <c r="L57" t="s">
        <v>277</v>
      </c>
      <c r="M57" t="s">
        <v>282</v>
      </c>
    </row>
    <row r="58" hidden="1" spans="1:13">
      <c r="A58" t="str">
        <f t="shared" si="0"/>
        <v>珠海冠宇电池股份有限公司100000</v>
      </c>
      <c r="B58" t="s">
        <v>392</v>
      </c>
      <c r="C58" t="s">
        <v>20</v>
      </c>
      <c r="D58" t="s">
        <v>271</v>
      </c>
      <c r="E58" t="s">
        <v>272</v>
      </c>
      <c r="F58" t="s">
        <v>370</v>
      </c>
      <c r="G58" t="s">
        <v>274</v>
      </c>
      <c r="H58">
        <v>100000</v>
      </c>
      <c r="I58">
        <v>100000</v>
      </c>
      <c r="J58" t="s">
        <v>275</v>
      </c>
      <c r="K58" t="s">
        <v>290</v>
      </c>
      <c r="L58" t="s">
        <v>277</v>
      </c>
      <c r="M58" t="s">
        <v>278</v>
      </c>
    </row>
    <row r="59" hidden="1" spans="1:13">
      <c r="A59" t="str">
        <f t="shared" si="0"/>
        <v>珠海市人民政府办公室34000</v>
      </c>
      <c r="B59" t="s">
        <v>393</v>
      </c>
      <c r="C59" t="s">
        <v>32</v>
      </c>
      <c r="D59" t="s">
        <v>271</v>
      </c>
      <c r="E59" t="s">
        <v>272</v>
      </c>
      <c r="F59" t="s">
        <v>370</v>
      </c>
      <c r="G59" t="s">
        <v>274</v>
      </c>
      <c r="H59">
        <v>34000</v>
      </c>
      <c r="I59">
        <v>34000</v>
      </c>
      <c r="J59" t="s">
        <v>394</v>
      </c>
      <c r="K59" t="s">
        <v>275</v>
      </c>
      <c r="L59" t="s">
        <v>277</v>
      </c>
      <c r="M59" t="s">
        <v>282</v>
      </c>
    </row>
    <row r="60" hidden="1" spans="1:13">
      <c r="A60" t="str">
        <f t="shared" si="0"/>
        <v>珠海市人民政府办公室25200</v>
      </c>
      <c r="B60" t="s">
        <v>395</v>
      </c>
      <c r="C60" t="s">
        <v>32</v>
      </c>
      <c r="D60" t="s">
        <v>271</v>
      </c>
      <c r="E60" t="s">
        <v>272</v>
      </c>
      <c r="F60" t="s">
        <v>396</v>
      </c>
      <c r="G60" t="s">
        <v>274</v>
      </c>
      <c r="H60">
        <v>25200</v>
      </c>
      <c r="I60">
        <v>25200</v>
      </c>
      <c r="J60" t="s">
        <v>397</v>
      </c>
      <c r="K60" t="s">
        <v>275</v>
      </c>
      <c r="L60" t="s">
        <v>277</v>
      </c>
      <c r="M60" t="s">
        <v>282</v>
      </c>
    </row>
    <row r="61" hidden="1" spans="1:13">
      <c r="A61" t="str">
        <f t="shared" si="0"/>
        <v>珠海市司法局42950</v>
      </c>
      <c r="B61" t="s">
        <v>398</v>
      </c>
      <c r="C61" t="s">
        <v>47</v>
      </c>
      <c r="D61" t="s">
        <v>271</v>
      </c>
      <c r="E61" t="s">
        <v>272</v>
      </c>
      <c r="F61" t="s">
        <v>396</v>
      </c>
      <c r="G61" t="s">
        <v>274</v>
      </c>
      <c r="H61">
        <v>42950</v>
      </c>
      <c r="I61">
        <v>42950</v>
      </c>
      <c r="J61" t="s">
        <v>399</v>
      </c>
      <c r="K61" t="s">
        <v>400</v>
      </c>
      <c r="L61" t="s">
        <v>277</v>
      </c>
      <c r="M61" t="s">
        <v>278</v>
      </c>
    </row>
    <row r="62" hidden="1" spans="1:13">
      <c r="A62" t="str">
        <f t="shared" si="0"/>
        <v>珠海万通特种工程塑料有限公司工会委员会10000</v>
      </c>
      <c r="B62" t="s">
        <v>401</v>
      </c>
      <c r="C62" t="s">
        <v>148</v>
      </c>
      <c r="D62" t="s">
        <v>271</v>
      </c>
      <c r="E62" t="s">
        <v>272</v>
      </c>
      <c r="F62" t="s">
        <v>396</v>
      </c>
      <c r="G62" t="s">
        <v>274</v>
      </c>
      <c r="H62">
        <v>10000</v>
      </c>
      <c r="I62">
        <v>10000</v>
      </c>
      <c r="J62" t="s">
        <v>295</v>
      </c>
      <c r="K62" t="s">
        <v>275</v>
      </c>
      <c r="L62" t="s">
        <v>277</v>
      </c>
      <c r="M62" t="s">
        <v>282</v>
      </c>
    </row>
    <row r="63" hidden="1" spans="1:13">
      <c r="A63" t="str">
        <f t="shared" si="0"/>
        <v>珠海市瑞信精密科技有限公司3500</v>
      </c>
      <c r="B63" t="s">
        <v>402</v>
      </c>
      <c r="C63" t="s">
        <v>195</v>
      </c>
      <c r="D63" t="s">
        <v>271</v>
      </c>
      <c r="E63" t="s">
        <v>272</v>
      </c>
      <c r="F63" t="s">
        <v>396</v>
      </c>
      <c r="G63" t="s">
        <v>274</v>
      </c>
      <c r="H63">
        <v>3500</v>
      </c>
      <c r="I63">
        <v>3500</v>
      </c>
      <c r="J63" t="s">
        <v>403</v>
      </c>
      <c r="K63" t="s">
        <v>275</v>
      </c>
      <c r="L63" t="s">
        <v>277</v>
      </c>
      <c r="M63" t="s">
        <v>282</v>
      </c>
    </row>
    <row r="64" hidden="1" spans="1:13">
      <c r="A64" t="str">
        <f t="shared" si="0"/>
        <v>荣杰建筑工程有限公司600000</v>
      </c>
      <c r="B64" t="s">
        <v>404</v>
      </c>
      <c r="C64" t="s">
        <v>6</v>
      </c>
      <c r="D64" t="s">
        <v>271</v>
      </c>
      <c r="E64" t="s">
        <v>272</v>
      </c>
      <c r="F64" t="s">
        <v>405</v>
      </c>
      <c r="G64" t="s">
        <v>274</v>
      </c>
      <c r="H64">
        <v>600000</v>
      </c>
      <c r="I64">
        <v>600000</v>
      </c>
      <c r="J64" t="s">
        <v>406</v>
      </c>
      <c r="K64" t="s">
        <v>275</v>
      </c>
      <c r="L64" t="s">
        <v>277</v>
      </c>
      <c r="M64" t="s">
        <v>282</v>
      </c>
    </row>
    <row r="65" hidden="1" spans="1:13">
      <c r="A65" t="str">
        <f t="shared" si="0"/>
        <v>珠海市威旗防腐科技股份有限公司5000</v>
      </c>
      <c r="B65" t="s">
        <v>407</v>
      </c>
      <c r="C65" t="s">
        <v>182</v>
      </c>
      <c r="D65" t="s">
        <v>271</v>
      </c>
      <c r="E65" t="s">
        <v>272</v>
      </c>
      <c r="F65" t="s">
        <v>405</v>
      </c>
      <c r="G65" t="s">
        <v>274</v>
      </c>
      <c r="H65">
        <v>5000</v>
      </c>
      <c r="I65">
        <v>5000</v>
      </c>
      <c r="J65" t="s">
        <v>381</v>
      </c>
      <c r="K65" t="s">
        <v>275</v>
      </c>
      <c r="L65" t="s">
        <v>277</v>
      </c>
      <c r="M65" t="s">
        <v>282</v>
      </c>
    </row>
    <row r="66" hidden="1" spans="1:13">
      <c r="A66" t="str">
        <f t="shared" si="0"/>
        <v>珠海维维大亨乳业有限公司5000</v>
      </c>
      <c r="B66" t="s">
        <v>408</v>
      </c>
      <c r="C66" t="s">
        <v>187</v>
      </c>
      <c r="D66" t="s">
        <v>271</v>
      </c>
      <c r="E66" t="s">
        <v>272</v>
      </c>
      <c r="F66" t="s">
        <v>409</v>
      </c>
      <c r="G66" t="s">
        <v>274</v>
      </c>
      <c r="H66">
        <v>5000</v>
      </c>
      <c r="I66">
        <v>5000</v>
      </c>
      <c r="J66" t="s">
        <v>275</v>
      </c>
      <c r="K66" t="s">
        <v>381</v>
      </c>
      <c r="L66" t="s">
        <v>277</v>
      </c>
      <c r="M66" t="s">
        <v>278</v>
      </c>
    </row>
    <row r="67" hidden="1" spans="1:13">
      <c r="A67" t="str">
        <f t="shared" ref="A67:A130" si="1">C67&amp;I67</f>
        <v>广东宇讯智能科技有限公司10000</v>
      </c>
      <c r="B67" t="s">
        <v>410</v>
      </c>
      <c r="C67" t="s">
        <v>103</v>
      </c>
      <c r="D67" t="s">
        <v>271</v>
      </c>
      <c r="E67" t="s">
        <v>272</v>
      </c>
      <c r="F67" t="s">
        <v>409</v>
      </c>
      <c r="G67" t="s">
        <v>274</v>
      </c>
      <c r="H67">
        <v>10000</v>
      </c>
      <c r="I67">
        <v>10000</v>
      </c>
      <c r="J67" t="s">
        <v>295</v>
      </c>
      <c r="K67" t="s">
        <v>275</v>
      </c>
      <c r="L67" t="s">
        <v>277</v>
      </c>
      <c r="M67" t="s">
        <v>282</v>
      </c>
    </row>
    <row r="68" hidden="1" spans="1:13">
      <c r="A68" t="str">
        <f t="shared" si="1"/>
        <v>珠海中航艾维检测技术有限公司10000</v>
      </c>
      <c r="B68" t="s">
        <v>411</v>
      </c>
      <c r="C68" t="s">
        <v>153</v>
      </c>
      <c r="D68" t="s">
        <v>271</v>
      </c>
      <c r="E68" t="s">
        <v>272</v>
      </c>
      <c r="F68" t="s">
        <v>409</v>
      </c>
      <c r="G68" t="s">
        <v>274</v>
      </c>
      <c r="H68">
        <v>10000</v>
      </c>
      <c r="I68">
        <v>10000</v>
      </c>
      <c r="J68" t="s">
        <v>295</v>
      </c>
      <c r="K68" t="s">
        <v>275</v>
      </c>
      <c r="L68" t="s">
        <v>277</v>
      </c>
      <c r="M68" t="s">
        <v>282</v>
      </c>
    </row>
    <row r="69" hidden="1" spans="1:13">
      <c r="A69" t="str">
        <f t="shared" si="1"/>
        <v>珠海天晴航空航天科技有限公司5000</v>
      </c>
      <c r="B69" t="s">
        <v>412</v>
      </c>
      <c r="C69" t="s">
        <v>186</v>
      </c>
      <c r="D69" t="s">
        <v>271</v>
      </c>
      <c r="E69" t="s">
        <v>272</v>
      </c>
      <c r="F69" t="s">
        <v>409</v>
      </c>
      <c r="G69" t="s">
        <v>274</v>
      </c>
      <c r="H69">
        <v>5000</v>
      </c>
      <c r="I69">
        <v>5000</v>
      </c>
      <c r="J69" t="s">
        <v>381</v>
      </c>
      <c r="K69" t="s">
        <v>275</v>
      </c>
      <c r="L69" t="s">
        <v>277</v>
      </c>
      <c r="M69" t="s">
        <v>282</v>
      </c>
    </row>
    <row r="70" hidden="1" spans="1:13">
      <c r="A70" t="str">
        <f t="shared" si="1"/>
        <v>珠海亦美生物科技有限公司5000</v>
      </c>
      <c r="B70" t="s">
        <v>413</v>
      </c>
      <c r="C70" t="s">
        <v>190</v>
      </c>
      <c r="D70" t="s">
        <v>271</v>
      </c>
      <c r="E70" t="s">
        <v>272</v>
      </c>
      <c r="F70" t="s">
        <v>409</v>
      </c>
      <c r="G70" t="s">
        <v>274</v>
      </c>
      <c r="H70">
        <v>5000</v>
      </c>
      <c r="I70">
        <v>5000</v>
      </c>
      <c r="J70" t="s">
        <v>275</v>
      </c>
      <c r="K70" t="s">
        <v>381</v>
      </c>
      <c r="L70" t="s">
        <v>277</v>
      </c>
      <c r="M70" t="s">
        <v>278</v>
      </c>
    </row>
    <row r="71" hidden="1" spans="1:13">
      <c r="A71" t="str">
        <f t="shared" si="1"/>
        <v>珠海慧港信息技术有限公司10000</v>
      </c>
      <c r="B71" t="s">
        <v>414</v>
      </c>
      <c r="C71" t="s">
        <v>121</v>
      </c>
      <c r="D71" t="s">
        <v>271</v>
      </c>
      <c r="E71" t="s">
        <v>272</v>
      </c>
      <c r="F71" t="s">
        <v>409</v>
      </c>
      <c r="G71" t="s">
        <v>274</v>
      </c>
      <c r="H71">
        <v>10000</v>
      </c>
      <c r="I71">
        <v>10000</v>
      </c>
      <c r="J71" t="s">
        <v>295</v>
      </c>
      <c r="K71" t="s">
        <v>275</v>
      </c>
      <c r="L71" t="s">
        <v>277</v>
      </c>
      <c r="M71" t="s">
        <v>282</v>
      </c>
    </row>
    <row r="72" hidden="1" spans="1:13">
      <c r="A72" t="str">
        <f t="shared" si="1"/>
        <v>中共珠海市委网络安全和信息化委员会办公室19000</v>
      </c>
      <c r="B72" t="s">
        <v>415</v>
      </c>
      <c r="C72" t="s">
        <v>81</v>
      </c>
      <c r="D72" t="s">
        <v>271</v>
      </c>
      <c r="E72" t="s">
        <v>272</v>
      </c>
      <c r="F72" t="s">
        <v>409</v>
      </c>
      <c r="G72" t="s">
        <v>274</v>
      </c>
      <c r="H72">
        <v>19000</v>
      </c>
      <c r="I72">
        <v>19000</v>
      </c>
      <c r="J72" t="s">
        <v>416</v>
      </c>
      <c r="K72" t="s">
        <v>275</v>
      </c>
      <c r="L72" t="s">
        <v>277</v>
      </c>
      <c r="M72" t="s">
        <v>282</v>
      </c>
    </row>
    <row r="73" hidden="1" spans="1:13">
      <c r="A73" t="str">
        <f t="shared" si="1"/>
        <v>广东隆幸食品有限公司11800</v>
      </c>
      <c r="B73" t="s">
        <v>417</v>
      </c>
      <c r="C73" t="s">
        <v>93</v>
      </c>
      <c r="D73" t="s">
        <v>271</v>
      </c>
      <c r="E73" t="s">
        <v>272</v>
      </c>
      <c r="F73" t="s">
        <v>409</v>
      </c>
      <c r="G73" t="s">
        <v>274</v>
      </c>
      <c r="H73">
        <v>11800</v>
      </c>
      <c r="I73">
        <v>11800</v>
      </c>
      <c r="J73" t="s">
        <v>275</v>
      </c>
      <c r="K73" t="s">
        <v>418</v>
      </c>
      <c r="L73" t="s">
        <v>277</v>
      </c>
      <c r="M73" t="s">
        <v>278</v>
      </c>
    </row>
    <row r="74" hidden="1" spans="1:13">
      <c r="A74" t="str">
        <f t="shared" si="1"/>
        <v>东昌兴盛(珠海)餐饮管理有限公司3000</v>
      </c>
      <c r="B74" t="s">
        <v>419</v>
      </c>
      <c r="C74" t="s">
        <v>197</v>
      </c>
      <c r="D74" t="s">
        <v>271</v>
      </c>
      <c r="E74" t="s">
        <v>272</v>
      </c>
      <c r="F74" t="s">
        <v>409</v>
      </c>
      <c r="G74" t="s">
        <v>274</v>
      </c>
      <c r="H74">
        <v>3000</v>
      </c>
      <c r="I74">
        <v>3000</v>
      </c>
      <c r="J74" t="s">
        <v>275</v>
      </c>
      <c r="K74" t="s">
        <v>342</v>
      </c>
      <c r="L74" t="s">
        <v>277</v>
      </c>
      <c r="M74" t="s">
        <v>278</v>
      </c>
    </row>
    <row r="75" hidden="1" spans="1:13">
      <c r="A75" t="str">
        <f t="shared" si="1"/>
        <v>广东省珠海市中级人民法院74060</v>
      </c>
      <c r="B75" t="s">
        <v>420</v>
      </c>
      <c r="C75" t="s">
        <v>28</v>
      </c>
      <c r="D75" t="s">
        <v>271</v>
      </c>
      <c r="E75" t="s">
        <v>272</v>
      </c>
      <c r="F75" t="s">
        <v>409</v>
      </c>
      <c r="G75" t="s">
        <v>274</v>
      </c>
      <c r="H75">
        <v>74060</v>
      </c>
      <c r="I75">
        <v>74060</v>
      </c>
      <c r="J75" t="s">
        <v>421</v>
      </c>
      <c r="K75" t="s">
        <v>275</v>
      </c>
      <c r="L75" t="s">
        <v>277</v>
      </c>
      <c r="M75" t="s">
        <v>282</v>
      </c>
    </row>
    <row r="76" hidden="1" spans="1:13">
      <c r="A76" t="str">
        <f t="shared" si="1"/>
        <v>珠海蓝井自动华科技有限公司1000</v>
      </c>
      <c r="B76" t="s">
        <v>422</v>
      </c>
      <c r="C76" t="s">
        <v>232</v>
      </c>
      <c r="D76" t="s">
        <v>271</v>
      </c>
      <c r="E76" t="s">
        <v>272</v>
      </c>
      <c r="F76" t="s">
        <v>423</v>
      </c>
      <c r="G76" t="s">
        <v>274</v>
      </c>
      <c r="H76">
        <v>1000</v>
      </c>
      <c r="I76">
        <v>1000</v>
      </c>
      <c r="J76" t="s">
        <v>424</v>
      </c>
      <c r="K76" t="s">
        <v>275</v>
      </c>
      <c r="L76" t="s">
        <v>277</v>
      </c>
      <c r="M76" t="s">
        <v>282</v>
      </c>
    </row>
    <row r="77" hidden="1" spans="1:13">
      <c r="A77" t="str">
        <f t="shared" si="1"/>
        <v>珠海隆华直升机科技有限公司2500</v>
      </c>
      <c r="B77" t="s">
        <v>425</v>
      </c>
      <c r="C77" t="s">
        <v>213</v>
      </c>
      <c r="D77" t="s">
        <v>271</v>
      </c>
      <c r="E77" t="s">
        <v>272</v>
      </c>
      <c r="F77" t="s">
        <v>423</v>
      </c>
      <c r="G77" t="s">
        <v>274</v>
      </c>
      <c r="H77">
        <v>2500</v>
      </c>
      <c r="I77">
        <v>2500</v>
      </c>
      <c r="J77" t="s">
        <v>426</v>
      </c>
      <c r="K77" t="s">
        <v>275</v>
      </c>
      <c r="L77" t="s">
        <v>277</v>
      </c>
      <c r="M77" t="s">
        <v>282</v>
      </c>
    </row>
    <row r="78" hidden="1" spans="1:13">
      <c r="A78" t="str">
        <f t="shared" si="1"/>
        <v>广东有意餐饮管理有限公司10000</v>
      </c>
      <c r="B78" t="s">
        <v>427</v>
      </c>
      <c r="C78" t="s">
        <v>102</v>
      </c>
      <c r="D78" t="s">
        <v>271</v>
      </c>
      <c r="E78" t="s">
        <v>272</v>
      </c>
      <c r="F78" t="s">
        <v>423</v>
      </c>
      <c r="G78" t="s">
        <v>274</v>
      </c>
      <c r="H78">
        <v>10000</v>
      </c>
      <c r="I78">
        <v>10000</v>
      </c>
      <c r="J78" t="s">
        <v>275</v>
      </c>
      <c r="K78" t="s">
        <v>295</v>
      </c>
      <c r="L78" t="s">
        <v>277</v>
      </c>
      <c r="M78" t="s">
        <v>278</v>
      </c>
    </row>
    <row r="79" hidden="1" spans="1:13">
      <c r="A79" t="str">
        <f t="shared" si="1"/>
        <v>深圳市都市嘉餐饮管理服务有限公司10000</v>
      </c>
      <c r="B79" t="s">
        <v>428</v>
      </c>
      <c r="C79" t="s">
        <v>109</v>
      </c>
      <c r="D79" t="s">
        <v>271</v>
      </c>
      <c r="E79" t="s">
        <v>272</v>
      </c>
      <c r="F79" t="s">
        <v>429</v>
      </c>
      <c r="G79" t="s">
        <v>274</v>
      </c>
      <c r="H79">
        <v>10000</v>
      </c>
      <c r="I79">
        <v>10000</v>
      </c>
      <c r="J79" t="s">
        <v>275</v>
      </c>
      <c r="K79" t="s">
        <v>295</v>
      </c>
      <c r="L79" t="s">
        <v>277</v>
      </c>
      <c r="M79" t="s">
        <v>278</v>
      </c>
    </row>
    <row r="80" hidden="1" spans="1:13">
      <c r="A80" t="str">
        <f t="shared" si="1"/>
        <v>珠海市金悦轩海鲜火锅酒家有限公司20000</v>
      </c>
      <c r="B80" t="s">
        <v>430</v>
      </c>
      <c r="C80" t="s">
        <v>75</v>
      </c>
      <c r="D80" t="s">
        <v>271</v>
      </c>
      <c r="E80" t="s">
        <v>272</v>
      </c>
      <c r="F80" t="s">
        <v>429</v>
      </c>
      <c r="G80" t="s">
        <v>274</v>
      </c>
      <c r="H80">
        <v>20000</v>
      </c>
      <c r="I80">
        <v>20000</v>
      </c>
      <c r="J80" t="s">
        <v>275</v>
      </c>
      <c r="K80" t="s">
        <v>302</v>
      </c>
      <c r="L80" t="s">
        <v>277</v>
      </c>
      <c r="M80" t="s">
        <v>278</v>
      </c>
    </row>
    <row r="81" hidden="1" spans="1:13">
      <c r="A81" t="str">
        <f t="shared" si="1"/>
        <v>珠海市丝域生物科技有限公司10000</v>
      </c>
      <c r="B81" t="s">
        <v>431</v>
      </c>
      <c r="C81" t="s">
        <v>139</v>
      </c>
      <c r="D81" t="s">
        <v>271</v>
      </c>
      <c r="E81" t="s">
        <v>272</v>
      </c>
      <c r="F81" t="s">
        <v>429</v>
      </c>
      <c r="G81" t="s">
        <v>274</v>
      </c>
      <c r="H81">
        <v>10000</v>
      </c>
      <c r="I81">
        <v>10000</v>
      </c>
      <c r="J81" t="s">
        <v>275</v>
      </c>
      <c r="K81" t="s">
        <v>295</v>
      </c>
      <c r="L81" t="s">
        <v>277</v>
      </c>
      <c r="M81" t="s">
        <v>278</v>
      </c>
    </row>
    <row r="82" hidden="1" spans="1:13">
      <c r="A82" t="str">
        <f t="shared" si="1"/>
        <v>珠海凯邦电机制造有限公司50000</v>
      </c>
      <c r="B82" t="s">
        <v>432</v>
      </c>
      <c r="C82" t="s">
        <v>41</v>
      </c>
      <c r="D82" t="s">
        <v>271</v>
      </c>
      <c r="E82" t="s">
        <v>272</v>
      </c>
      <c r="F82" t="s">
        <v>429</v>
      </c>
      <c r="G82" t="s">
        <v>274</v>
      </c>
      <c r="H82">
        <v>50000</v>
      </c>
      <c r="I82">
        <v>50000</v>
      </c>
      <c r="J82" t="s">
        <v>275</v>
      </c>
      <c r="K82" t="s">
        <v>305</v>
      </c>
      <c r="L82" t="s">
        <v>277</v>
      </c>
      <c r="M82" t="s">
        <v>278</v>
      </c>
    </row>
    <row r="83" hidden="1" spans="1:13">
      <c r="A83" t="str">
        <f t="shared" si="1"/>
        <v>珠海市英都食堂管理服务有限公司10000</v>
      </c>
      <c r="B83" t="s">
        <v>433</v>
      </c>
      <c r="C83" t="s">
        <v>142</v>
      </c>
      <c r="D83" t="s">
        <v>271</v>
      </c>
      <c r="E83" t="s">
        <v>272</v>
      </c>
      <c r="F83" t="s">
        <v>429</v>
      </c>
      <c r="G83" t="s">
        <v>274</v>
      </c>
      <c r="H83">
        <v>10000</v>
      </c>
      <c r="I83">
        <v>10000</v>
      </c>
      <c r="J83" t="s">
        <v>275</v>
      </c>
      <c r="K83" t="s">
        <v>295</v>
      </c>
      <c r="L83" t="s">
        <v>277</v>
      </c>
      <c r="M83" t="s">
        <v>278</v>
      </c>
    </row>
    <row r="84" hidden="1" spans="1:13">
      <c r="A84" t="str">
        <f t="shared" si="1"/>
        <v>珠海市古春堂凉茶有限公司10000</v>
      </c>
      <c r="B84" t="s">
        <v>434</v>
      </c>
      <c r="C84" t="s">
        <v>130</v>
      </c>
      <c r="D84" t="s">
        <v>271</v>
      </c>
      <c r="E84" t="s">
        <v>272</v>
      </c>
      <c r="F84" t="s">
        <v>429</v>
      </c>
      <c r="G84" t="s">
        <v>274</v>
      </c>
      <c r="H84">
        <v>10000</v>
      </c>
      <c r="I84">
        <v>10000</v>
      </c>
      <c r="J84" t="s">
        <v>275</v>
      </c>
      <c r="K84" t="s">
        <v>295</v>
      </c>
      <c r="L84" t="s">
        <v>277</v>
      </c>
      <c r="M84" t="s">
        <v>278</v>
      </c>
    </row>
    <row r="85" hidden="1" spans="1:13">
      <c r="A85" t="str">
        <f t="shared" si="1"/>
        <v>广东汉丰百盛医药有限公司5000</v>
      </c>
      <c r="B85" t="s">
        <v>435</v>
      </c>
      <c r="C85" t="s">
        <v>169</v>
      </c>
      <c r="D85" t="s">
        <v>271</v>
      </c>
      <c r="E85" t="s">
        <v>272</v>
      </c>
      <c r="F85" t="s">
        <v>429</v>
      </c>
      <c r="G85" t="s">
        <v>274</v>
      </c>
      <c r="H85">
        <v>5000</v>
      </c>
      <c r="I85">
        <v>5000</v>
      </c>
      <c r="J85" t="s">
        <v>275</v>
      </c>
      <c r="K85" t="s">
        <v>381</v>
      </c>
      <c r="L85" t="s">
        <v>277</v>
      </c>
      <c r="M85" t="s">
        <v>278</v>
      </c>
    </row>
    <row r="86" hidden="1" spans="1:13">
      <c r="A86" t="str">
        <f t="shared" si="1"/>
        <v>珠海经济特区粤康医药有限公司10000</v>
      </c>
      <c r="B86" t="s">
        <v>436</v>
      </c>
      <c r="C86" t="s">
        <v>122</v>
      </c>
      <c r="D86" t="s">
        <v>271</v>
      </c>
      <c r="E86" t="s">
        <v>272</v>
      </c>
      <c r="F86" t="s">
        <v>429</v>
      </c>
      <c r="G86" t="s">
        <v>274</v>
      </c>
      <c r="H86">
        <v>10000</v>
      </c>
      <c r="I86">
        <v>10000</v>
      </c>
      <c r="J86" t="s">
        <v>275</v>
      </c>
      <c r="K86" t="s">
        <v>295</v>
      </c>
      <c r="L86" t="s">
        <v>277</v>
      </c>
      <c r="M86" t="s">
        <v>278</v>
      </c>
    </row>
    <row r="87" hidden="1" spans="1:13">
      <c r="A87" t="str">
        <f t="shared" si="1"/>
        <v>珠海市规划设计研究院21400</v>
      </c>
      <c r="B87" t="s">
        <v>437</v>
      </c>
      <c r="C87" t="s">
        <v>15</v>
      </c>
      <c r="D87" t="s">
        <v>271</v>
      </c>
      <c r="E87" t="s">
        <v>272</v>
      </c>
      <c r="F87" t="s">
        <v>429</v>
      </c>
      <c r="G87" t="s">
        <v>274</v>
      </c>
      <c r="H87">
        <v>21400</v>
      </c>
      <c r="I87">
        <v>21400</v>
      </c>
      <c r="J87" t="s">
        <v>275</v>
      </c>
      <c r="K87" t="s">
        <v>438</v>
      </c>
      <c r="L87" t="s">
        <v>277</v>
      </c>
      <c r="M87" t="s">
        <v>278</v>
      </c>
    </row>
    <row r="88" hidden="1" spans="1:13">
      <c r="A88" t="str">
        <f t="shared" si="1"/>
        <v>珠海市征地和城市房屋征收服务中心1415</v>
      </c>
      <c r="B88" t="s">
        <v>439</v>
      </c>
      <c r="C88" t="s">
        <v>227</v>
      </c>
      <c r="D88" t="s">
        <v>271</v>
      </c>
      <c r="E88" t="s">
        <v>272</v>
      </c>
      <c r="F88" t="s">
        <v>440</v>
      </c>
      <c r="G88" t="s">
        <v>274</v>
      </c>
      <c r="H88">
        <v>1415</v>
      </c>
      <c r="I88">
        <v>1415</v>
      </c>
      <c r="J88" t="s">
        <v>275</v>
      </c>
      <c r="K88" t="s">
        <v>441</v>
      </c>
      <c r="L88" t="s">
        <v>277</v>
      </c>
      <c r="M88" t="s">
        <v>278</v>
      </c>
    </row>
    <row r="89" hidden="1" spans="1:13">
      <c r="A89" t="str">
        <f t="shared" si="1"/>
        <v>珠海市应急管理局40010</v>
      </c>
      <c r="B89" t="s">
        <v>442</v>
      </c>
      <c r="C89" t="s">
        <v>49</v>
      </c>
      <c r="D89" t="s">
        <v>271</v>
      </c>
      <c r="E89" t="s">
        <v>272</v>
      </c>
      <c r="F89" t="s">
        <v>440</v>
      </c>
      <c r="G89" t="s">
        <v>274</v>
      </c>
      <c r="H89">
        <v>40010</v>
      </c>
      <c r="I89">
        <v>40010</v>
      </c>
      <c r="J89" t="s">
        <v>443</v>
      </c>
      <c r="K89" t="s">
        <v>275</v>
      </c>
      <c r="L89" t="s">
        <v>277</v>
      </c>
      <c r="M89" t="s">
        <v>282</v>
      </c>
    </row>
    <row r="90" hidden="1" spans="1:13">
      <c r="A90" t="str">
        <f t="shared" si="1"/>
        <v>珠海科医美生物科技有限公司2000</v>
      </c>
      <c r="B90" t="s">
        <v>444</v>
      </c>
      <c r="C90" t="s">
        <v>218</v>
      </c>
      <c r="D90" t="s">
        <v>271</v>
      </c>
      <c r="E90" t="s">
        <v>272</v>
      </c>
      <c r="F90" t="s">
        <v>440</v>
      </c>
      <c r="G90" t="s">
        <v>274</v>
      </c>
      <c r="H90">
        <v>2000</v>
      </c>
      <c r="I90">
        <v>2000</v>
      </c>
      <c r="J90" t="s">
        <v>275</v>
      </c>
      <c r="K90" t="s">
        <v>348</v>
      </c>
      <c r="L90" t="s">
        <v>277</v>
      </c>
      <c r="M90" t="s">
        <v>278</v>
      </c>
    </row>
    <row r="91" hidden="1" spans="1:13">
      <c r="A91" t="str">
        <f t="shared" si="1"/>
        <v>珠海迪尔生物工程有限公司10000</v>
      </c>
      <c r="B91" t="s">
        <v>445</v>
      </c>
      <c r="C91" t="s">
        <v>115</v>
      </c>
      <c r="D91" t="s">
        <v>271</v>
      </c>
      <c r="E91" t="s">
        <v>272</v>
      </c>
      <c r="F91" t="s">
        <v>440</v>
      </c>
      <c r="G91" t="s">
        <v>274</v>
      </c>
      <c r="H91">
        <v>10000</v>
      </c>
      <c r="I91">
        <v>10000</v>
      </c>
      <c r="J91" t="s">
        <v>275</v>
      </c>
      <c r="K91" t="s">
        <v>295</v>
      </c>
      <c r="L91" t="s">
        <v>277</v>
      </c>
      <c r="M91" t="s">
        <v>278</v>
      </c>
    </row>
    <row r="92" hidden="1" spans="1:13">
      <c r="A92" t="str">
        <f t="shared" si="1"/>
        <v>珠海市海信配餐服务有限公司2000</v>
      </c>
      <c r="B92" t="s">
        <v>446</v>
      </c>
      <c r="C92" t="s">
        <v>220</v>
      </c>
      <c r="D92" t="s">
        <v>271</v>
      </c>
      <c r="E92" t="s">
        <v>272</v>
      </c>
      <c r="F92" t="s">
        <v>440</v>
      </c>
      <c r="G92" t="s">
        <v>274</v>
      </c>
      <c r="H92">
        <v>2000</v>
      </c>
      <c r="I92">
        <v>2000</v>
      </c>
      <c r="J92" t="s">
        <v>275</v>
      </c>
      <c r="K92" t="s">
        <v>348</v>
      </c>
      <c r="L92" t="s">
        <v>277</v>
      </c>
      <c r="M92" t="s">
        <v>278</v>
      </c>
    </row>
    <row r="93" hidden="1" spans="1:13">
      <c r="A93" t="str">
        <f t="shared" si="1"/>
        <v>珠海市自然资源局金湾分局12200</v>
      </c>
      <c r="B93" t="s">
        <v>447</v>
      </c>
      <c r="C93" t="s">
        <v>92</v>
      </c>
      <c r="D93" t="s">
        <v>271</v>
      </c>
      <c r="E93" t="s">
        <v>272</v>
      </c>
      <c r="F93" t="s">
        <v>448</v>
      </c>
      <c r="G93" t="s">
        <v>274</v>
      </c>
      <c r="H93">
        <v>12200</v>
      </c>
      <c r="I93">
        <v>12200</v>
      </c>
      <c r="J93" t="s">
        <v>275</v>
      </c>
      <c r="K93" t="s">
        <v>449</v>
      </c>
      <c r="L93" t="s">
        <v>277</v>
      </c>
      <c r="M93" t="s">
        <v>278</v>
      </c>
    </row>
    <row r="94" hidden="1" spans="1:13">
      <c r="A94" t="str">
        <f t="shared" si="1"/>
        <v>英吉利制药（珠海西区）有限公司10000</v>
      </c>
      <c r="B94" t="s">
        <v>450</v>
      </c>
      <c r="C94" t="s">
        <v>111</v>
      </c>
      <c r="D94" t="s">
        <v>271</v>
      </c>
      <c r="E94" t="s">
        <v>272</v>
      </c>
      <c r="F94" t="s">
        <v>440</v>
      </c>
      <c r="G94" t="s">
        <v>274</v>
      </c>
      <c r="H94">
        <v>10000</v>
      </c>
      <c r="I94">
        <v>10000</v>
      </c>
      <c r="J94" t="s">
        <v>275</v>
      </c>
      <c r="K94" t="s">
        <v>295</v>
      </c>
      <c r="L94" t="s">
        <v>277</v>
      </c>
      <c r="M94" t="s">
        <v>278</v>
      </c>
    </row>
    <row r="95" hidden="1" spans="1:13">
      <c r="A95" t="str">
        <f t="shared" si="1"/>
        <v>珠海神采生物科技有限公司5000</v>
      </c>
      <c r="B95" t="s">
        <v>451</v>
      </c>
      <c r="C95" t="s">
        <v>177</v>
      </c>
      <c r="D95" t="s">
        <v>271</v>
      </c>
      <c r="E95" t="s">
        <v>272</v>
      </c>
      <c r="F95" t="s">
        <v>440</v>
      </c>
      <c r="G95" t="s">
        <v>274</v>
      </c>
      <c r="H95">
        <v>5000</v>
      </c>
      <c r="I95">
        <v>5000</v>
      </c>
      <c r="J95" t="s">
        <v>381</v>
      </c>
      <c r="K95" t="s">
        <v>275</v>
      </c>
      <c r="L95" t="s">
        <v>277</v>
      </c>
      <c r="M95" t="s">
        <v>282</v>
      </c>
    </row>
    <row r="96" hidden="1" spans="1:13">
      <c r="A96" t="str">
        <f t="shared" si="1"/>
        <v>珠海润都制药股份有限公司100000</v>
      </c>
      <c r="B96" t="s">
        <v>452</v>
      </c>
      <c r="C96" t="s">
        <v>22</v>
      </c>
      <c r="D96" t="s">
        <v>271</v>
      </c>
      <c r="E96" t="s">
        <v>272</v>
      </c>
      <c r="F96" t="s">
        <v>388</v>
      </c>
      <c r="G96" t="s">
        <v>274</v>
      </c>
      <c r="H96">
        <v>100000</v>
      </c>
      <c r="I96">
        <v>100000</v>
      </c>
      <c r="J96" t="s">
        <v>290</v>
      </c>
      <c r="K96" t="s">
        <v>275</v>
      </c>
      <c r="L96" t="s">
        <v>277</v>
      </c>
      <c r="M96" t="s">
        <v>282</v>
      </c>
    </row>
    <row r="97" hidden="1" spans="1:13">
      <c r="A97" t="str">
        <f t="shared" si="1"/>
        <v>珠海市正山饮食管理有限公司10000</v>
      </c>
      <c r="B97" t="s">
        <v>453</v>
      </c>
      <c r="C97" t="s">
        <v>143</v>
      </c>
      <c r="D97" t="s">
        <v>271</v>
      </c>
      <c r="E97" t="s">
        <v>272</v>
      </c>
      <c r="F97" t="s">
        <v>454</v>
      </c>
      <c r="G97" t="s">
        <v>274</v>
      </c>
      <c r="H97">
        <v>10000</v>
      </c>
      <c r="I97">
        <v>10000</v>
      </c>
      <c r="J97" t="s">
        <v>295</v>
      </c>
      <c r="K97" t="s">
        <v>275</v>
      </c>
      <c r="L97" t="s">
        <v>277</v>
      </c>
      <c r="M97" t="s">
        <v>282</v>
      </c>
    </row>
    <row r="98" hidden="1" spans="1:13">
      <c r="A98" t="str">
        <f t="shared" si="1"/>
        <v>珠海光恒科技有限公司10000</v>
      </c>
      <c r="B98" t="s">
        <v>455</v>
      </c>
      <c r="C98" t="s">
        <v>119</v>
      </c>
      <c r="D98" t="s">
        <v>271</v>
      </c>
      <c r="E98" t="s">
        <v>272</v>
      </c>
      <c r="F98" t="s">
        <v>388</v>
      </c>
      <c r="G98" t="s">
        <v>274</v>
      </c>
      <c r="H98">
        <v>10000</v>
      </c>
      <c r="I98">
        <v>10000</v>
      </c>
      <c r="J98" t="s">
        <v>295</v>
      </c>
      <c r="K98" t="s">
        <v>275</v>
      </c>
      <c r="L98" t="s">
        <v>277</v>
      </c>
      <c r="M98" t="s">
        <v>282</v>
      </c>
    </row>
    <row r="99" hidden="1" spans="1:13">
      <c r="A99" t="str">
        <f t="shared" si="1"/>
        <v>中共珠海市委办公室41800</v>
      </c>
      <c r="B99" t="s">
        <v>456</v>
      </c>
      <c r="C99" t="s">
        <v>48</v>
      </c>
      <c r="D99" t="s">
        <v>271</v>
      </c>
      <c r="E99" t="s">
        <v>272</v>
      </c>
      <c r="F99" t="s">
        <v>388</v>
      </c>
      <c r="G99" t="s">
        <v>274</v>
      </c>
      <c r="H99">
        <v>41800</v>
      </c>
      <c r="I99">
        <v>41800</v>
      </c>
      <c r="J99" t="s">
        <v>275</v>
      </c>
      <c r="K99" t="s">
        <v>457</v>
      </c>
      <c r="L99" t="s">
        <v>277</v>
      </c>
      <c r="M99" t="s">
        <v>278</v>
      </c>
    </row>
    <row r="100" hidden="1" spans="1:13">
      <c r="A100" t="str">
        <f t="shared" si="1"/>
        <v>珠海经济特区芬宝化妆品有限公司3000</v>
      </c>
      <c r="B100" t="s">
        <v>458</v>
      </c>
      <c r="C100" t="s">
        <v>201</v>
      </c>
      <c r="D100" t="s">
        <v>271</v>
      </c>
      <c r="E100" t="s">
        <v>272</v>
      </c>
      <c r="F100" t="s">
        <v>388</v>
      </c>
      <c r="G100" t="s">
        <v>274</v>
      </c>
      <c r="H100">
        <v>3000</v>
      </c>
      <c r="I100">
        <v>3000</v>
      </c>
      <c r="J100" t="s">
        <v>342</v>
      </c>
      <c r="K100" t="s">
        <v>275</v>
      </c>
      <c r="L100" t="s">
        <v>277</v>
      </c>
      <c r="M100" t="s">
        <v>282</v>
      </c>
    </row>
    <row r="101" hidden="1" spans="1:13">
      <c r="A101" t="str">
        <f t="shared" si="1"/>
        <v>珠海市智胜昊客健康产业科技有限公司10000</v>
      </c>
      <c r="B101" t="s">
        <v>459</v>
      </c>
      <c r="C101" t="s">
        <v>144</v>
      </c>
      <c r="D101" t="s">
        <v>271</v>
      </c>
      <c r="E101" t="s">
        <v>272</v>
      </c>
      <c r="F101" t="s">
        <v>388</v>
      </c>
      <c r="G101" t="s">
        <v>274</v>
      </c>
      <c r="H101">
        <v>10000</v>
      </c>
      <c r="I101">
        <v>10000</v>
      </c>
      <c r="J101" t="s">
        <v>295</v>
      </c>
      <c r="K101" t="s">
        <v>275</v>
      </c>
      <c r="L101" t="s">
        <v>277</v>
      </c>
      <c r="M101" t="s">
        <v>282</v>
      </c>
    </row>
    <row r="102" hidden="1" spans="1:13">
      <c r="A102" t="str">
        <f t="shared" si="1"/>
        <v>珠海市医疗保障局18050</v>
      </c>
      <c r="B102" t="s">
        <v>460</v>
      </c>
      <c r="C102" t="s">
        <v>82</v>
      </c>
      <c r="D102" t="s">
        <v>271</v>
      </c>
      <c r="E102" t="s">
        <v>272</v>
      </c>
      <c r="F102" t="s">
        <v>388</v>
      </c>
      <c r="G102" t="s">
        <v>274</v>
      </c>
      <c r="H102">
        <v>18050</v>
      </c>
      <c r="I102">
        <v>18050</v>
      </c>
      <c r="J102" t="s">
        <v>461</v>
      </c>
      <c r="K102" t="s">
        <v>275</v>
      </c>
      <c r="L102" t="s">
        <v>277</v>
      </c>
      <c r="M102" t="s">
        <v>282</v>
      </c>
    </row>
    <row r="103" hidden="1" spans="1:13">
      <c r="A103" t="str">
        <f t="shared" si="1"/>
        <v>珠海世纪康美生物科技有限公司2000</v>
      </c>
      <c r="B103" t="s">
        <v>462</v>
      </c>
      <c r="C103" t="s">
        <v>219</v>
      </c>
      <c r="D103" t="s">
        <v>271</v>
      </c>
      <c r="E103" t="s">
        <v>272</v>
      </c>
      <c r="F103" t="s">
        <v>388</v>
      </c>
      <c r="G103" t="s">
        <v>274</v>
      </c>
      <c r="H103">
        <v>2000</v>
      </c>
      <c r="I103">
        <v>2000</v>
      </c>
      <c r="J103" t="s">
        <v>348</v>
      </c>
      <c r="K103" t="s">
        <v>275</v>
      </c>
      <c r="L103" t="s">
        <v>277</v>
      </c>
      <c r="M103" t="s">
        <v>282</v>
      </c>
    </row>
    <row r="104" hidden="1" spans="1:13">
      <c r="A104" t="str">
        <f t="shared" si="1"/>
        <v>珠海市诚容餐饮管理有限公司10000</v>
      </c>
      <c r="B104" t="s">
        <v>463</v>
      </c>
      <c r="C104" t="s">
        <v>128</v>
      </c>
      <c r="D104" t="s">
        <v>271</v>
      </c>
      <c r="E104" t="s">
        <v>272</v>
      </c>
      <c r="F104" t="s">
        <v>388</v>
      </c>
      <c r="G104" t="s">
        <v>274</v>
      </c>
      <c r="H104">
        <v>10000</v>
      </c>
      <c r="I104">
        <v>10000</v>
      </c>
      <c r="J104" t="s">
        <v>295</v>
      </c>
      <c r="K104" t="s">
        <v>275</v>
      </c>
      <c r="L104" t="s">
        <v>277</v>
      </c>
      <c r="M104" t="s">
        <v>282</v>
      </c>
    </row>
    <row r="105" hidden="1" spans="1:13">
      <c r="A105" t="str">
        <f t="shared" si="1"/>
        <v>广东珠海淇澳—担杆岛省级自然保护区管理处4100</v>
      </c>
      <c r="B105" t="s">
        <v>464</v>
      </c>
      <c r="C105" t="s">
        <v>193</v>
      </c>
      <c r="D105" t="s">
        <v>271</v>
      </c>
      <c r="E105" t="s">
        <v>272</v>
      </c>
      <c r="F105" t="s">
        <v>388</v>
      </c>
      <c r="G105" t="s">
        <v>274</v>
      </c>
      <c r="H105">
        <v>4100</v>
      </c>
      <c r="I105">
        <v>4100</v>
      </c>
      <c r="J105" t="s">
        <v>275</v>
      </c>
      <c r="K105" t="s">
        <v>465</v>
      </c>
      <c r="L105" t="s">
        <v>277</v>
      </c>
      <c r="M105" t="s">
        <v>278</v>
      </c>
    </row>
    <row r="106" hidden="1" spans="1:13">
      <c r="A106" t="str">
        <f t="shared" si="1"/>
        <v>广东省珠海市人民检察院58000</v>
      </c>
      <c r="B106" t="s">
        <v>466</v>
      </c>
      <c r="C106" t="s">
        <v>33</v>
      </c>
      <c r="D106" t="s">
        <v>271</v>
      </c>
      <c r="E106" t="s">
        <v>272</v>
      </c>
      <c r="F106" t="s">
        <v>388</v>
      </c>
      <c r="G106" t="s">
        <v>274</v>
      </c>
      <c r="H106">
        <v>58000</v>
      </c>
      <c r="I106">
        <v>58000</v>
      </c>
      <c r="J106" t="s">
        <v>467</v>
      </c>
      <c r="K106" t="s">
        <v>275</v>
      </c>
      <c r="L106" t="s">
        <v>277</v>
      </c>
      <c r="M106" t="s">
        <v>282</v>
      </c>
    </row>
    <row r="107" hidden="1" spans="1:13">
      <c r="A107" t="str">
        <f t="shared" si="1"/>
        <v>珠海市自然资源局香洲分局850</v>
      </c>
      <c r="B107" t="s">
        <v>468</v>
      </c>
      <c r="C107" t="s">
        <v>155</v>
      </c>
      <c r="D107" t="s">
        <v>271</v>
      </c>
      <c r="E107" t="s">
        <v>272</v>
      </c>
      <c r="F107" t="s">
        <v>388</v>
      </c>
      <c r="G107" t="s">
        <v>274</v>
      </c>
      <c r="H107">
        <v>850</v>
      </c>
      <c r="I107">
        <v>850</v>
      </c>
      <c r="J107" t="s">
        <v>275</v>
      </c>
      <c r="K107" t="s">
        <v>469</v>
      </c>
      <c r="L107" t="s">
        <v>277</v>
      </c>
      <c r="M107" t="s">
        <v>278</v>
      </c>
    </row>
    <row r="108" hidden="1" spans="1:13">
      <c r="A108" t="str">
        <f t="shared" si="1"/>
        <v>珠海丽珠试剂股份有限公司50000</v>
      </c>
      <c r="B108" t="s">
        <v>470</v>
      </c>
      <c r="C108" t="s">
        <v>42</v>
      </c>
      <c r="D108" t="s">
        <v>271</v>
      </c>
      <c r="E108" t="s">
        <v>272</v>
      </c>
      <c r="F108" t="s">
        <v>388</v>
      </c>
      <c r="G108" t="s">
        <v>274</v>
      </c>
      <c r="H108">
        <v>50000</v>
      </c>
      <c r="I108">
        <v>50000</v>
      </c>
      <c r="J108" t="s">
        <v>305</v>
      </c>
      <c r="K108" t="s">
        <v>275</v>
      </c>
      <c r="L108" t="s">
        <v>277</v>
      </c>
      <c r="M108" t="s">
        <v>282</v>
      </c>
    </row>
    <row r="109" hidden="1" spans="1:13">
      <c r="A109" t="str">
        <f t="shared" si="1"/>
        <v>珠海市通源食堂管理服务有限公司10000</v>
      </c>
      <c r="B109" t="s">
        <v>471</v>
      </c>
      <c r="C109" t="s">
        <v>140</v>
      </c>
      <c r="D109" t="s">
        <v>271</v>
      </c>
      <c r="E109" t="s">
        <v>272</v>
      </c>
      <c r="F109" t="s">
        <v>388</v>
      </c>
      <c r="G109" t="s">
        <v>274</v>
      </c>
      <c r="H109">
        <v>10000</v>
      </c>
      <c r="I109">
        <v>10000</v>
      </c>
      <c r="J109" t="s">
        <v>295</v>
      </c>
      <c r="K109" t="s">
        <v>275</v>
      </c>
      <c r="L109" t="s">
        <v>277</v>
      </c>
      <c r="M109" t="s">
        <v>282</v>
      </c>
    </row>
    <row r="110" hidden="1" spans="1:13">
      <c r="A110" t="str">
        <f t="shared" si="1"/>
        <v>赛隆药业集团股份有限公司3000</v>
      </c>
      <c r="B110" t="s">
        <v>472</v>
      </c>
      <c r="C110" t="s">
        <v>199</v>
      </c>
      <c r="D110" t="s">
        <v>271</v>
      </c>
      <c r="E110" t="s">
        <v>272</v>
      </c>
      <c r="F110" t="s">
        <v>473</v>
      </c>
      <c r="G110" t="s">
        <v>274</v>
      </c>
      <c r="H110">
        <v>3000</v>
      </c>
      <c r="I110">
        <v>3000</v>
      </c>
      <c r="J110" t="s">
        <v>342</v>
      </c>
      <c r="K110" t="s">
        <v>275</v>
      </c>
      <c r="L110" t="s">
        <v>277</v>
      </c>
      <c r="M110" t="s">
        <v>282</v>
      </c>
    </row>
    <row r="111" hidden="1" spans="1:13">
      <c r="A111" t="str">
        <f t="shared" si="1"/>
        <v>珠海亿胜生物制药有限公司20000</v>
      </c>
      <c r="B111" t="s">
        <v>474</v>
      </c>
      <c r="C111" t="s">
        <v>78</v>
      </c>
      <c r="D111" t="s">
        <v>271</v>
      </c>
      <c r="E111" t="s">
        <v>272</v>
      </c>
      <c r="F111" t="s">
        <v>473</v>
      </c>
      <c r="G111" t="s">
        <v>274</v>
      </c>
      <c r="H111">
        <v>20000</v>
      </c>
      <c r="I111">
        <v>20000</v>
      </c>
      <c r="J111" t="s">
        <v>475</v>
      </c>
      <c r="K111" t="s">
        <v>476</v>
      </c>
      <c r="L111" t="s">
        <v>277</v>
      </c>
      <c r="M111" t="s">
        <v>278</v>
      </c>
    </row>
    <row r="112" hidden="1" spans="1:13">
      <c r="A112" t="str">
        <f t="shared" si="1"/>
        <v>珠海市西婷生物科技有限公司5000</v>
      </c>
      <c r="B112" t="s">
        <v>477</v>
      </c>
      <c r="C112" t="s">
        <v>183</v>
      </c>
      <c r="D112" t="s">
        <v>271</v>
      </c>
      <c r="E112" t="s">
        <v>272</v>
      </c>
      <c r="F112" t="s">
        <v>473</v>
      </c>
      <c r="G112" t="s">
        <v>274</v>
      </c>
      <c r="H112">
        <v>5000</v>
      </c>
      <c r="I112">
        <v>5000</v>
      </c>
      <c r="J112" t="s">
        <v>275</v>
      </c>
      <c r="K112" t="s">
        <v>381</v>
      </c>
      <c r="L112" t="s">
        <v>277</v>
      </c>
      <c r="M112" t="s">
        <v>278</v>
      </c>
    </row>
    <row r="113" hidden="1" spans="1:13">
      <c r="A113" t="str">
        <f t="shared" si="1"/>
        <v>珠海高凌信息科技股份有限公司10000</v>
      </c>
      <c r="B113" t="s">
        <v>478</v>
      </c>
      <c r="C113" t="s">
        <v>73</v>
      </c>
      <c r="D113" t="s">
        <v>271</v>
      </c>
      <c r="E113" t="s">
        <v>272</v>
      </c>
      <c r="F113" t="s">
        <v>473</v>
      </c>
      <c r="G113" t="s">
        <v>274</v>
      </c>
      <c r="H113">
        <v>10000</v>
      </c>
      <c r="I113">
        <v>10000</v>
      </c>
      <c r="J113" t="s">
        <v>295</v>
      </c>
      <c r="K113" t="s">
        <v>275</v>
      </c>
      <c r="L113" t="s">
        <v>277</v>
      </c>
      <c r="M113" t="s">
        <v>282</v>
      </c>
    </row>
    <row r="114" hidden="1" spans="1:13">
      <c r="A114" t="str">
        <f t="shared" si="1"/>
        <v>金鸿药业股份有限公司10000</v>
      </c>
      <c r="B114" t="s">
        <v>479</v>
      </c>
      <c r="C114" t="s">
        <v>108</v>
      </c>
      <c r="D114" t="s">
        <v>271</v>
      </c>
      <c r="E114" t="s">
        <v>272</v>
      </c>
      <c r="F114" t="s">
        <v>473</v>
      </c>
      <c r="G114" t="s">
        <v>274</v>
      </c>
      <c r="H114">
        <v>10000</v>
      </c>
      <c r="I114">
        <v>10000</v>
      </c>
      <c r="J114" t="s">
        <v>275</v>
      </c>
      <c r="K114" t="s">
        <v>295</v>
      </c>
      <c r="L114" t="s">
        <v>277</v>
      </c>
      <c r="M114" t="s">
        <v>278</v>
      </c>
    </row>
    <row r="115" hidden="1" spans="1:13">
      <c r="A115" t="str">
        <f t="shared" si="1"/>
        <v>珠海高凌信息科技股份有限公司10000</v>
      </c>
      <c r="B115" t="s">
        <v>480</v>
      </c>
      <c r="C115" t="s">
        <v>73</v>
      </c>
      <c r="D115" t="s">
        <v>271</v>
      </c>
      <c r="E115" t="s">
        <v>272</v>
      </c>
      <c r="F115" t="s">
        <v>473</v>
      </c>
      <c r="G115" t="s">
        <v>274</v>
      </c>
      <c r="H115">
        <v>10000</v>
      </c>
      <c r="I115">
        <v>10000</v>
      </c>
      <c r="J115" t="s">
        <v>295</v>
      </c>
      <c r="K115" t="s">
        <v>275</v>
      </c>
      <c r="L115" t="s">
        <v>277</v>
      </c>
      <c r="M115" t="s">
        <v>282</v>
      </c>
    </row>
    <row r="116" hidden="1" spans="1:13">
      <c r="A116" t="str">
        <f t="shared" si="1"/>
        <v>珠海市优质安餐饮管理服务有限公司2000</v>
      </c>
      <c r="B116" t="s">
        <v>481</v>
      </c>
      <c r="C116" t="s">
        <v>223</v>
      </c>
      <c r="D116" t="s">
        <v>271</v>
      </c>
      <c r="E116" t="s">
        <v>272</v>
      </c>
      <c r="F116" t="s">
        <v>473</v>
      </c>
      <c r="G116" t="s">
        <v>274</v>
      </c>
      <c r="H116">
        <v>2000</v>
      </c>
      <c r="I116">
        <v>2000</v>
      </c>
      <c r="J116" t="s">
        <v>275</v>
      </c>
      <c r="K116" t="s">
        <v>348</v>
      </c>
      <c r="L116" t="s">
        <v>277</v>
      </c>
      <c r="M116" t="s">
        <v>278</v>
      </c>
    </row>
    <row r="117" hidden="1" spans="1:13">
      <c r="A117" t="str">
        <f t="shared" si="1"/>
        <v>珠海贝索生物技术有限公司10000</v>
      </c>
      <c r="B117" t="s">
        <v>482</v>
      </c>
      <c r="C117" t="s">
        <v>113</v>
      </c>
      <c r="D117" t="s">
        <v>271</v>
      </c>
      <c r="E117" t="s">
        <v>272</v>
      </c>
      <c r="F117" t="s">
        <v>473</v>
      </c>
      <c r="G117" t="s">
        <v>274</v>
      </c>
      <c r="H117">
        <v>10000</v>
      </c>
      <c r="I117">
        <v>10000</v>
      </c>
      <c r="J117" t="s">
        <v>275</v>
      </c>
      <c r="K117" t="s">
        <v>295</v>
      </c>
      <c r="L117" t="s">
        <v>277</v>
      </c>
      <c r="M117" t="s">
        <v>278</v>
      </c>
    </row>
    <row r="118" hidden="1" spans="1:13">
      <c r="A118" t="str">
        <f t="shared" si="1"/>
        <v>珠海市机关事务管理局25532</v>
      </c>
      <c r="B118" t="s">
        <v>483</v>
      </c>
      <c r="C118" t="s">
        <v>65</v>
      </c>
      <c r="D118" t="s">
        <v>271</v>
      </c>
      <c r="E118" t="s">
        <v>272</v>
      </c>
      <c r="F118" t="s">
        <v>473</v>
      </c>
      <c r="G118" t="s">
        <v>274</v>
      </c>
      <c r="H118">
        <v>25532</v>
      </c>
      <c r="I118">
        <v>25532</v>
      </c>
      <c r="J118" t="s">
        <v>484</v>
      </c>
      <c r="K118" t="s">
        <v>275</v>
      </c>
      <c r="L118" t="s">
        <v>277</v>
      </c>
      <c r="M118" t="s">
        <v>282</v>
      </c>
    </row>
    <row r="119" hidden="1" spans="1:13">
      <c r="A119" t="str">
        <f t="shared" si="1"/>
        <v>珠海伊格生物科技有限公司1000</v>
      </c>
      <c r="B119" t="s">
        <v>485</v>
      </c>
      <c r="C119" t="s">
        <v>237</v>
      </c>
      <c r="D119" t="s">
        <v>271</v>
      </c>
      <c r="E119" t="s">
        <v>272</v>
      </c>
      <c r="F119" t="s">
        <v>473</v>
      </c>
      <c r="G119" t="s">
        <v>274</v>
      </c>
      <c r="H119">
        <v>1000</v>
      </c>
      <c r="I119">
        <v>1000</v>
      </c>
      <c r="J119" t="s">
        <v>275</v>
      </c>
      <c r="K119" t="s">
        <v>424</v>
      </c>
      <c r="L119" t="s">
        <v>277</v>
      </c>
      <c r="M119" t="s">
        <v>278</v>
      </c>
    </row>
    <row r="120" hidden="1" spans="1:13">
      <c r="A120" t="str">
        <f t="shared" si="1"/>
        <v>珠海安和生化科技有限公司2000</v>
      </c>
      <c r="B120" t="s">
        <v>486</v>
      </c>
      <c r="C120" t="s">
        <v>217</v>
      </c>
      <c r="D120" t="s">
        <v>271</v>
      </c>
      <c r="E120" t="s">
        <v>272</v>
      </c>
      <c r="F120" t="s">
        <v>473</v>
      </c>
      <c r="G120" t="s">
        <v>274</v>
      </c>
      <c r="H120">
        <v>2000</v>
      </c>
      <c r="I120">
        <v>2000</v>
      </c>
      <c r="J120" t="s">
        <v>275</v>
      </c>
      <c r="K120" t="s">
        <v>348</v>
      </c>
      <c r="L120" t="s">
        <v>277</v>
      </c>
      <c r="M120" t="s">
        <v>278</v>
      </c>
    </row>
    <row r="121" hidden="1" spans="1:13">
      <c r="A121" t="str">
        <f t="shared" si="1"/>
        <v>珠海靖浩生物科技有限公司10000</v>
      </c>
      <c r="B121" t="s">
        <v>487</v>
      </c>
      <c r="C121" t="s">
        <v>123</v>
      </c>
      <c r="D121" t="s">
        <v>271</v>
      </c>
      <c r="E121" t="s">
        <v>272</v>
      </c>
      <c r="F121" t="s">
        <v>473</v>
      </c>
      <c r="G121" t="s">
        <v>274</v>
      </c>
      <c r="H121">
        <v>10000</v>
      </c>
      <c r="I121">
        <v>10000</v>
      </c>
      <c r="J121" t="s">
        <v>275</v>
      </c>
      <c r="K121" t="s">
        <v>295</v>
      </c>
      <c r="L121" t="s">
        <v>277</v>
      </c>
      <c r="M121" t="s">
        <v>278</v>
      </c>
    </row>
    <row r="122" hidden="1" spans="1:13">
      <c r="A122" t="str">
        <f t="shared" si="1"/>
        <v>珠海福尼亚医疗设备有限公司8000</v>
      </c>
      <c r="B122" t="s">
        <v>488</v>
      </c>
      <c r="C122" t="s">
        <v>158</v>
      </c>
      <c r="D122" t="s">
        <v>271</v>
      </c>
      <c r="E122" t="s">
        <v>272</v>
      </c>
      <c r="F122" t="s">
        <v>473</v>
      </c>
      <c r="G122" t="s">
        <v>274</v>
      </c>
      <c r="H122">
        <v>8000</v>
      </c>
      <c r="I122">
        <v>8000</v>
      </c>
      <c r="J122" t="s">
        <v>275</v>
      </c>
      <c r="K122" t="s">
        <v>489</v>
      </c>
      <c r="L122" t="s">
        <v>277</v>
      </c>
      <c r="M122" t="s">
        <v>278</v>
      </c>
    </row>
    <row r="123" hidden="1" spans="1:13">
      <c r="A123" t="str">
        <f t="shared" si="1"/>
        <v>广东源生餐饮管理服务有限公司10000</v>
      </c>
      <c r="B123" t="s">
        <v>490</v>
      </c>
      <c r="C123" t="s">
        <v>104</v>
      </c>
      <c r="D123" t="s">
        <v>271</v>
      </c>
      <c r="E123" t="s">
        <v>272</v>
      </c>
      <c r="F123" t="s">
        <v>473</v>
      </c>
      <c r="G123" t="s">
        <v>274</v>
      </c>
      <c r="H123">
        <v>10000</v>
      </c>
      <c r="I123">
        <v>10000</v>
      </c>
      <c r="J123" t="s">
        <v>275</v>
      </c>
      <c r="K123" t="s">
        <v>295</v>
      </c>
      <c r="L123" t="s">
        <v>277</v>
      </c>
      <c r="M123" t="s">
        <v>278</v>
      </c>
    </row>
    <row r="124" hidden="1" spans="1:13">
      <c r="A124" t="str">
        <f t="shared" si="1"/>
        <v>珠海市福顺餐饮管理有限公司3000</v>
      </c>
      <c r="B124" t="s">
        <v>491</v>
      </c>
      <c r="C124" t="s">
        <v>203</v>
      </c>
      <c r="D124" t="s">
        <v>271</v>
      </c>
      <c r="E124" t="s">
        <v>272</v>
      </c>
      <c r="F124" t="s">
        <v>473</v>
      </c>
      <c r="G124" t="s">
        <v>274</v>
      </c>
      <c r="H124">
        <v>3000</v>
      </c>
      <c r="I124">
        <v>3000</v>
      </c>
      <c r="J124" t="s">
        <v>275</v>
      </c>
      <c r="K124" t="s">
        <v>342</v>
      </c>
      <c r="L124" t="s">
        <v>277</v>
      </c>
      <c r="M124" t="s">
        <v>278</v>
      </c>
    </row>
    <row r="125" hidden="1" spans="1:13">
      <c r="A125" t="str">
        <f t="shared" si="1"/>
        <v>珠海为你而美丽化妆品有限公司1000</v>
      </c>
      <c r="B125" t="s">
        <v>492</v>
      </c>
      <c r="C125" t="s">
        <v>236</v>
      </c>
      <c r="D125" t="s">
        <v>271</v>
      </c>
      <c r="E125" t="s">
        <v>272</v>
      </c>
      <c r="F125" t="s">
        <v>473</v>
      </c>
      <c r="G125" t="s">
        <v>274</v>
      </c>
      <c r="H125">
        <v>1000</v>
      </c>
      <c r="I125">
        <v>1000</v>
      </c>
      <c r="J125" t="s">
        <v>275</v>
      </c>
      <c r="K125" t="s">
        <v>424</v>
      </c>
      <c r="L125" t="s">
        <v>277</v>
      </c>
      <c r="M125" t="s">
        <v>278</v>
      </c>
    </row>
    <row r="126" hidden="1" spans="1:13">
      <c r="A126" t="str">
        <f t="shared" si="1"/>
        <v>珠海市隆泰餐饮管理有限公司10000</v>
      </c>
      <c r="B126" t="s">
        <v>493</v>
      </c>
      <c r="C126" t="s">
        <v>135</v>
      </c>
      <c r="D126" t="s">
        <v>271</v>
      </c>
      <c r="E126" t="s">
        <v>272</v>
      </c>
      <c r="F126" t="s">
        <v>473</v>
      </c>
      <c r="G126" t="s">
        <v>274</v>
      </c>
      <c r="H126">
        <v>10000</v>
      </c>
      <c r="I126">
        <v>10000</v>
      </c>
      <c r="J126" t="s">
        <v>275</v>
      </c>
      <c r="K126" t="s">
        <v>295</v>
      </c>
      <c r="L126" t="s">
        <v>277</v>
      </c>
      <c r="M126" t="s">
        <v>278</v>
      </c>
    </row>
    <row r="127" hidden="1" spans="1:13">
      <c r="A127" t="str">
        <f t="shared" si="1"/>
        <v>珠海市康德农餐饮管理有限公司5000</v>
      </c>
      <c r="B127" t="s">
        <v>494</v>
      </c>
      <c r="C127" t="s">
        <v>180</v>
      </c>
      <c r="D127" t="s">
        <v>271</v>
      </c>
      <c r="E127" t="s">
        <v>272</v>
      </c>
      <c r="F127" t="s">
        <v>473</v>
      </c>
      <c r="G127" t="s">
        <v>274</v>
      </c>
      <c r="H127">
        <v>5000</v>
      </c>
      <c r="I127">
        <v>5000</v>
      </c>
      <c r="J127" t="s">
        <v>275</v>
      </c>
      <c r="K127" t="s">
        <v>381</v>
      </c>
      <c r="L127" t="s">
        <v>277</v>
      </c>
      <c r="M127" t="s">
        <v>278</v>
      </c>
    </row>
    <row r="128" hidden="1" spans="1:13">
      <c r="A128" t="str">
        <f t="shared" si="1"/>
        <v>刘国维1000</v>
      </c>
      <c r="B128" t="s">
        <v>495</v>
      </c>
      <c r="C128" t="s">
        <v>231</v>
      </c>
      <c r="D128" t="s">
        <v>271</v>
      </c>
      <c r="E128" t="s">
        <v>272</v>
      </c>
      <c r="F128" t="s">
        <v>473</v>
      </c>
      <c r="G128" t="s">
        <v>274</v>
      </c>
      <c r="H128">
        <v>1000</v>
      </c>
      <c r="I128">
        <v>1000</v>
      </c>
      <c r="J128" t="s">
        <v>275</v>
      </c>
      <c r="K128" t="s">
        <v>424</v>
      </c>
      <c r="L128" t="s">
        <v>277</v>
      </c>
      <c r="M128" t="s">
        <v>278</v>
      </c>
    </row>
    <row r="129" hidden="1" spans="1:13">
      <c r="A129" t="str">
        <f t="shared" si="1"/>
        <v>刘军200</v>
      </c>
      <c r="B129" t="s">
        <v>496</v>
      </c>
      <c r="C129" t="s">
        <v>240</v>
      </c>
      <c r="D129" t="s">
        <v>271</v>
      </c>
      <c r="E129" t="s">
        <v>272</v>
      </c>
      <c r="F129" t="s">
        <v>473</v>
      </c>
      <c r="G129" t="s">
        <v>274</v>
      </c>
      <c r="H129">
        <v>200</v>
      </c>
      <c r="I129">
        <v>200</v>
      </c>
      <c r="J129" t="s">
        <v>275</v>
      </c>
      <c r="K129" t="s">
        <v>497</v>
      </c>
      <c r="L129" t="s">
        <v>277</v>
      </c>
      <c r="M129" t="s">
        <v>278</v>
      </c>
    </row>
    <row r="130" hidden="1" spans="1:13">
      <c r="A130" t="str">
        <f t="shared" si="1"/>
        <v>珠海市强制隔离戒毒所44900</v>
      </c>
      <c r="B130" t="s">
        <v>498</v>
      </c>
      <c r="C130" t="s">
        <v>46</v>
      </c>
      <c r="D130" t="s">
        <v>271</v>
      </c>
      <c r="E130" t="s">
        <v>272</v>
      </c>
      <c r="F130" t="s">
        <v>473</v>
      </c>
      <c r="G130" t="s">
        <v>274</v>
      </c>
      <c r="H130">
        <v>44900</v>
      </c>
      <c r="I130">
        <v>44900</v>
      </c>
      <c r="J130" t="s">
        <v>499</v>
      </c>
      <c r="K130" t="s">
        <v>500</v>
      </c>
      <c r="L130" t="s">
        <v>277</v>
      </c>
      <c r="M130" t="s">
        <v>278</v>
      </c>
    </row>
    <row r="131" hidden="1" spans="1:13">
      <c r="A131" t="str">
        <f t="shared" ref="A131:A194" si="2">C131&amp;I131</f>
        <v>珠海市腾星餐饮管理有限公司10800</v>
      </c>
      <c r="B131" t="s">
        <v>501</v>
      </c>
      <c r="C131" t="s">
        <v>96</v>
      </c>
      <c r="D131" t="s">
        <v>271</v>
      </c>
      <c r="E131" t="s">
        <v>272</v>
      </c>
      <c r="F131" t="s">
        <v>473</v>
      </c>
      <c r="G131" t="s">
        <v>274</v>
      </c>
      <c r="H131">
        <v>10800</v>
      </c>
      <c r="I131">
        <v>10800</v>
      </c>
      <c r="J131" t="s">
        <v>275</v>
      </c>
      <c r="K131" t="s">
        <v>502</v>
      </c>
      <c r="L131" t="s">
        <v>277</v>
      </c>
      <c r="M131" t="s">
        <v>278</v>
      </c>
    </row>
    <row r="132" hidden="1" spans="1:13">
      <c r="A132" t="str">
        <f t="shared" si="2"/>
        <v>珠海市丽拓生物科技有限公司10000</v>
      </c>
      <c r="B132" t="s">
        <v>503</v>
      </c>
      <c r="C132" t="s">
        <v>134</v>
      </c>
      <c r="D132" t="s">
        <v>271</v>
      </c>
      <c r="E132" t="s">
        <v>272</v>
      </c>
      <c r="F132" t="s">
        <v>473</v>
      </c>
      <c r="G132" t="s">
        <v>274</v>
      </c>
      <c r="H132">
        <v>10000</v>
      </c>
      <c r="I132">
        <v>10000</v>
      </c>
      <c r="J132" t="s">
        <v>275</v>
      </c>
      <c r="K132" t="s">
        <v>295</v>
      </c>
      <c r="L132" t="s">
        <v>277</v>
      </c>
      <c r="M132" t="s">
        <v>278</v>
      </c>
    </row>
    <row r="133" hidden="1" spans="1:13">
      <c r="A133" t="str">
        <f t="shared" si="2"/>
        <v>广东炳其食品配餐有限公司10000</v>
      </c>
      <c r="B133" t="s">
        <v>504</v>
      </c>
      <c r="C133" t="s">
        <v>98</v>
      </c>
      <c r="D133" t="s">
        <v>271</v>
      </c>
      <c r="E133" t="s">
        <v>272</v>
      </c>
      <c r="F133" t="s">
        <v>473</v>
      </c>
      <c r="G133" t="s">
        <v>274</v>
      </c>
      <c r="H133">
        <v>10000</v>
      </c>
      <c r="I133">
        <v>10000</v>
      </c>
      <c r="J133" t="s">
        <v>275</v>
      </c>
      <c r="K133" t="s">
        <v>295</v>
      </c>
      <c r="L133" t="s">
        <v>277</v>
      </c>
      <c r="M133" t="s">
        <v>278</v>
      </c>
    </row>
    <row r="134" hidden="1" spans="1:13">
      <c r="A134" t="str">
        <f t="shared" si="2"/>
        <v>珠海市莘莘食堂管理服务有限公司10000</v>
      </c>
      <c r="B134" t="s">
        <v>505</v>
      </c>
      <c r="C134" t="s">
        <v>137</v>
      </c>
      <c r="D134" t="s">
        <v>271</v>
      </c>
      <c r="E134" t="s">
        <v>272</v>
      </c>
      <c r="F134" t="s">
        <v>506</v>
      </c>
      <c r="G134" t="s">
        <v>274</v>
      </c>
      <c r="H134">
        <v>10000</v>
      </c>
      <c r="I134">
        <v>10000</v>
      </c>
      <c r="J134" t="s">
        <v>275</v>
      </c>
      <c r="K134" t="s">
        <v>295</v>
      </c>
      <c r="L134" t="s">
        <v>277</v>
      </c>
      <c r="M134" t="s">
        <v>278</v>
      </c>
    </row>
    <row r="135" hidden="1" spans="1:13">
      <c r="A135" t="str">
        <f t="shared" si="2"/>
        <v>珠海市司迈科技有限公司10000</v>
      </c>
      <c r="B135" t="s">
        <v>507</v>
      </c>
      <c r="C135" t="s">
        <v>138</v>
      </c>
      <c r="D135" t="s">
        <v>271</v>
      </c>
      <c r="E135" t="s">
        <v>272</v>
      </c>
      <c r="F135" t="s">
        <v>506</v>
      </c>
      <c r="G135" t="s">
        <v>274</v>
      </c>
      <c r="H135">
        <v>10000</v>
      </c>
      <c r="I135">
        <v>10000</v>
      </c>
      <c r="J135" t="s">
        <v>275</v>
      </c>
      <c r="K135" t="s">
        <v>295</v>
      </c>
      <c r="L135" t="s">
        <v>277</v>
      </c>
      <c r="M135" t="s">
        <v>278</v>
      </c>
    </row>
    <row r="136" hidden="1" spans="1:13">
      <c r="A136" t="str">
        <f t="shared" si="2"/>
        <v>广东华俊餐饮集团有限公司10000</v>
      </c>
      <c r="B136" t="s">
        <v>508</v>
      </c>
      <c r="C136" t="s">
        <v>100</v>
      </c>
      <c r="D136" t="s">
        <v>271</v>
      </c>
      <c r="E136" t="s">
        <v>272</v>
      </c>
      <c r="F136" t="s">
        <v>506</v>
      </c>
      <c r="G136" t="s">
        <v>274</v>
      </c>
      <c r="H136">
        <v>10000</v>
      </c>
      <c r="I136">
        <v>10000</v>
      </c>
      <c r="J136" t="s">
        <v>275</v>
      </c>
      <c r="K136" t="s">
        <v>295</v>
      </c>
      <c r="L136" t="s">
        <v>277</v>
      </c>
      <c r="M136" t="s">
        <v>278</v>
      </c>
    </row>
    <row r="137" hidden="1" spans="1:13">
      <c r="A137" t="str">
        <f t="shared" si="2"/>
        <v>中共珠海市委组织部39000</v>
      </c>
      <c r="B137" t="s">
        <v>509</v>
      </c>
      <c r="C137" t="s">
        <v>51</v>
      </c>
      <c r="D137" t="s">
        <v>271</v>
      </c>
      <c r="E137" t="s">
        <v>272</v>
      </c>
      <c r="F137" t="s">
        <v>506</v>
      </c>
      <c r="G137" t="s">
        <v>274</v>
      </c>
      <c r="H137">
        <v>39000</v>
      </c>
      <c r="I137">
        <v>39000</v>
      </c>
      <c r="J137" t="s">
        <v>510</v>
      </c>
      <c r="K137" t="s">
        <v>275</v>
      </c>
      <c r="L137" t="s">
        <v>277</v>
      </c>
      <c r="M137" t="s">
        <v>282</v>
      </c>
    </row>
    <row r="138" hidden="1" spans="1:13">
      <c r="A138" t="str">
        <f t="shared" si="2"/>
        <v>王世林800</v>
      </c>
      <c r="B138" t="s">
        <v>511</v>
      </c>
      <c r="C138" t="s">
        <v>238</v>
      </c>
      <c r="D138" t="s">
        <v>271</v>
      </c>
      <c r="E138" t="s">
        <v>272</v>
      </c>
      <c r="F138" t="s">
        <v>506</v>
      </c>
      <c r="G138" t="s">
        <v>274</v>
      </c>
      <c r="H138">
        <v>800</v>
      </c>
      <c r="I138">
        <v>800</v>
      </c>
      <c r="J138" t="s">
        <v>275</v>
      </c>
      <c r="K138" t="s">
        <v>512</v>
      </c>
      <c r="L138" t="s">
        <v>277</v>
      </c>
      <c r="M138" t="s">
        <v>278</v>
      </c>
    </row>
    <row r="139" hidden="1" spans="1:13">
      <c r="A139" t="str">
        <f t="shared" si="2"/>
        <v>珠海市恒美化妆品制造有限公司1000</v>
      </c>
      <c r="B139" t="s">
        <v>513</v>
      </c>
      <c r="C139" t="s">
        <v>233</v>
      </c>
      <c r="D139" t="s">
        <v>271</v>
      </c>
      <c r="E139" t="s">
        <v>272</v>
      </c>
      <c r="F139" t="s">
        <v>506</v>
      </c>
      <c r="G139" t="s">
        <v>274</v>
      </c>
      <c r="H139">
        <v>1000</v>
      </c>
      <c r="I139">
        <v>1000</v>
      </c>
      <c r="J139" t="s">
        <v>275</v>
      </c>
      <c r="K139" t="s">
        <v>424</v>
      </c>
      <c r="L139" t="s">
        <v>277</v>
      </c>
      <c r="M139" t="s">
        <v>278</v>
      </c>
    </row>
    <row r="140" hidden="1" spans="1:13">
      <c r="A140" t="str">
        <f t="shared" si="2"/>
        <v>珠海市嘉琪精细化工有限公司10000</v>
      </c>
      <c r="B140" t="s">
        <v>514</v>
      </c>
      <c r="C140" t="s">
        <v>132</v>
      </c>
      <c r="D140" t="s">
        <v>271</v>
      </c>
      <c r="E140" t="s">
        <v>272</v>
      </c>
      <c r="F140" t="s">
        <v>506</v>
      </c>
      <c r="G140" t="s">
        <v>274</v>
      </c>
      <c r="H140">
        <v>10000</v>
      </c>
      <c r="I140">
        <v>10000</v>
      </c>
      <c r="J140" t="s">
        <v>275</v>
      </c>
      <c r="K140" t="s">
        <v>295</v>
      </c>
      <c r="L140" t="s">
        <v>277</v>
      </c>
      <c r="M140" t="s">
        <v>278</v>
      </c>
    </row>
    <row r="141" hidden="1" spans="1:13">
      <c r="A141" t="str">
        <f t="shared" si="2"/>
        <v>中共珠海市委党史研究室9200</v>
      </c>
      <c r="B141" t="s">
        <v>515</v>
      </c>
      <c r="C141" t="s">
        <v>156</v>
      </c>
      <c r="D141" t="s">
        <v>271</v>
      </c>
      <c r="E141" t="s">
        <v>272</v>
      </c>
      <c r="F141" t="s">
        <v>506</v>
      </c>
      <c r="G141" t="s">
        <v>274</v>
      </c>
      <c r="H141">
        <v>9200</v>
      </c>
      <c r="I141">
        <v>9200</v>
      </c>
      <c r="J141" t="s">
        <v>516</v>
      </c>
      <c r="K141" t="s">
        <v>275</v>
      </c>
      <c r="L141" t="s">
        <v>277</v>
      </c>
      <c r="M141" t="s">
        <v>282</v>
      </c>
    </row>
    <row r="142" hidden="1" spans="1:13">
      <c r="A142" t="str">
        <f t="shared" si="2"/>
        <v>中国共产党珠海市纪律检查委员会106400</v>
      </c>
      <c r="B142" t="s">
        <v>517</v>
      </c>
      <c r="C142" t="s">
        <v>17</v>
      </c>
      <c r="D142" t="s">
        <v>271</v>
      </c>
      <c r="E142" t="s">
        <v>272</v>
      </c>
      <c r="F142" t="s">
        <v>506</v>
      </c>
      <c r="G142" t="s">
        <v>274</v>
      </c>
      <c r="H142">
        <v>106400</v>
      </c>
      <c r="I142">
        <v>106400</v>
      </c>
      <c r="J142" t="s">
        <v>518</v>
      </c>
      <c r="K142" t="s">
        <v>275</v>
      </c>
      <c r="L142" t="s">
        <v>277</v>
      </c>
      <c r="M142" t="s">
        <v>282</v>
      </c>
    </row>
    <row r="143" hidden="1" spans="1:13">
      <c r="A143" t="str">
        <f t="shared" si="2"/>
        <v>珠海市工业和信息化局17700</v>
      </c>
      <c r="B143" t="s">
        <v>519</v>
      </c>
      <c r="C143" t="s">
        <v>85</v>
      </c>
      <c r="D143" t="s">
        <v>271</v>
      </c>
      <c r="E143" t="s">
        <v>272</v>
      </c>
      <c r="F143" t="s">
        <v>520</v>
      </c>
      <c r="G143" t="s">
        <v>274</v>
      </c>
      <c r="H143">
        <v>17700</v>
      </c>
      <c r="I143">
        <v>17700</v>
      </c>
      <c r="J143" t="s">
        <v>521</v>
      </c>
      <c r="K143" t="s">
        <v>275</v>
      </c>
      <c r="L143" t="s">
        <v>277</v>
      </c>
      <c r="M143" t="s">
        <v>282</v>
      </c>
    </row>
    <row r="144" hidden="1" spans="1:13">
      <c r="A144" t="str">
        <f t="shared" si="2"/>
        <v>珠海创美药业有限公司5000</v>
      </c>
      <c r="B144" t="s">
        <v>522</v>
      </c>
      <c r="C144" t="s">
        <v>172</v>
      </c>
      <c r="D144" t="s">
        <v>271</v>
      </c>
      <c r="E144" t="s">
        <v>272</v>
      </c>
      <c r="F144" t="s">
        <v>506</v>
      </c>
      <c r="G144" t="s">
        <v>274</v>
      </c>
      <c r="H144">
        <v>5000</v>
      </c>
      <c r="I144">
        <v>5000</v>
      </c>
      <c r="J144" t="s">
        <v>275</v>
      </c>
      <c r="K144" t="s">
        <v>381</v>
      </c>
      <c r="L144" t="s">
        <v>277</v>
      </c>
      <c r="M144" t="s">
        <v>278</v>
      </c>
    </row>
    <row r="145" hidden="1" spans="1:13">
      <c r="A145" t="str">
        <f t="shared" si="2"/>
        <v>珠海市接待办公室27000</v>
      </c>
      <c r="B145" t="s">
        <v>523</v>
      </c>
      <c r="C145" t="s">
        <v>63</v>
      </c>
      <c r="D145" t="s">
        <v>271</v>
      </c>
      <c r="E145" t="s">
        <v>272</v>
      </c>
      <c r="F145" t="s">
        <v>506</v>
      </c>
      <c r="G145" t="s">
        <v>274</v>
      </c>
      <c r="H145">
        <v>27000</v>
      </c>
      <c r="I145">
        <v>27000</v>
      </c>
      <c r="J145" t="s">
        <v>524</v>
      </c>
      <c r="K145" t="s">
        <v>275</v>
      </c>
      <c r="L145" t="s">
        <v>277</v>
      </c>
      <c r="M145" t="s">
        <v>282</v>
      </c>
    </row>
    <row r="146" hidden="1" spans="1:13">
      <c r="A146" t="str">
        <f t="shared" si="2"/>
        <v>珠海市瑞康乳业有限公司10000</v>
      </c>
      <c r="B146" t="s">
        <v>525</v>
      </c>
      <c r="C146" t="s">
        <v>136</v>
      </c>
      <c r="D146" t="s">
        <v>271</v>
      </c>
      <c r="E146" t="s">
        <v>272</v>
      </c>
      <c r="F146" t="s">
        <v>526</v>
      </c>
      <c r="G146" t="s">
        <v>274</v>
      </c>
      <c r="H146">
        <v>10000</v>
      </c>
      <c r="I146">
        <v>10000</v>
      </c>
      <c r="J146" t="s">
        <v>275</v>
      </c>
      <c r="K146" t="s">
        <v>295</v>
      </c>
      <c r="L146" t="s">
        <v>277</v>
      </c>
      <c r="M146" t="s">
        <v>278</v>
      </c>
    </row>
    <row r="147" hidden="1" spans="1:13">
      <c r="A147" t="str">
        <f t="shared" si="2"/>
        <v>广东特种设备检测研究院珠海检测院4840</v>
      </c>
      <c r="B147" t="s">
        <v>527</v>
      </c>
      <c r="C147" t="s">
        <v>191</v>
      </c>
      <c r="D147" t="s">
        <v>271</v>
      </c>
      <c r="E147" t="s">
        <v>272</v>
      </c>
      <c r="F147" t="s">
        <v>526</v>
      </c>
      <c r="G147" t="s">
        <v>274</v>
      </c>
      <c r="H147">
        <v>4840</v>
      </c>
      <c r="I147">
        <v>4840</v>
      </c>
      <c r="J147" t="s">
        <v>275</v>
      </c>
      <c r="K147" t="s">
        <v>528</v>
      </c>
      <c r="L147" t="s">
        <v>277</v>
      </c>
      <c r="M147" t="s">
        <v>278</v>
      </c>
    </row>
    <row r="148" hidden="1" spans="1:13">
      <c r="A148" t="str">
        <f t="shared" si="2"/>
        <v>珠海市厚生药业有限公司1000</v>
      </c>
      <c r="B148" t="s">
        <v>529</v>
      </c>
      <c r="C148" t="s">
        <v>234</v>
      </c>
      <c r="D148" t="s">
        <v>271</v>
      </c>
      <c r="E148" t="s">
        <v>272</v>
      </c>
      <c r="F148" t="s">
        <v>526</v>
      </c>
      <c r="G148" t="s">
        <v>274</v>
      </c>
      <c r="H148">
        <v>1000</v>
      </c>
      <c r="I148">
        <v>1000</v>
      </c>
      <c r="J148" t="s">
        <v>275</v>
      </c>
      <c r="K148" t="s">
        <v>424</v>
      </c>
      <c r="L148" t="s">
        <v>277</v>
      </c>
      <c r="M148" t="s">
        <v>278</v>
      </c>
    </row>
    <row r="149" hidden="1" spans="1:13">
      <c r="A149" t="str">
        <f t="shared" si="2"/>
        <v>珠海市招商署9400</v>
      </c>
      <c r="B149" t="s">
        <v>530</v>
      </c>
      <c r="C149" t="s">
        <v>154</v>
      </c>
      <c r="D149" t="s">
        <v>271</v>
      </c>
      <c r="E149" t="s">
        <v>272</v>
      </c>
      <c r="F149" t="s">
        <v>526</v>
      </c>
      <c r="G149" t="s">
        <v>274</v>
      </c>
      <c r="H149">
        <v>9400</v>
      </c>
      <c r="I149">
        <v>9400</v>
      </c>
      <c r="J149" t="s">
        <v>531</v>
      </c>
      <c r="K149" t="s">
        <v>275</v>
      </c>
      <c r="L149" t="s">
        <v>277</v>
      </c>
      <c r="M149" t="s">
        <v>282</v>
      </c>
    </row>
    <row r="150" hidden="1" spans="1:13">
      <c r="A150" t="str">
        <f t="shared" si="2"/>
        <v>珠海姗拉娜化妆品有限公司10000</v>
      </c>
      <c r="B150" t="s">
        <v>532</v>
      </c>
      <c r="C150" t="s">
        <v>127</v>
      </c>
      <c r="D150" t="s">
        <v>271</v>
      </c>
      <c r="E150" t="s">
        <v>272</v>
      </c>
      <c r="F150" t="s">
        <v>526</v>
      </c>
      <c r="G150" t="s">
        <v>274</v>
      </c>
      <c r="H150">
        <v>10000</v>
      </c>
      <c r="I150">
        <v>10000</v>
      </c>
      <c r="J150" t="s">
        <v>275</v>
      </c>
      <c r="K150" t="s">
        <v>295</v>
      </c>
      <c r="L150" t="s">
        <v>277</v>
      </c>
      <c r="M150" t="s">
        <v>278</v>
      </c>
    </row>
    <row r="151" hidden="1" spans="1:13">
      <c r="A151" t="str">
        <f t="shared" si="2"/>
        <v>珠海市大东方饮食管理有限公司5000</v>
      </c>
      <c r="B151" t="s">
        <v>533</v>
      </c>
      <c r="C151" t="s">
        <v>179</v>
      </c>
      <c r="D151" t="s">
        <v>271</v>
      </c>
      <c r="E151" t="s">
        <v>272</v>
      </c>
      <c r="F151" t="s">
        <v>526</v>
      </c>
      <c r="G151" t="s">
        <v>274</v>
      </c>
      <c r="H151">
        <v>5000</v>
      </c>
      <c r="I151">
        <v>5000</v>
      </c>
      <c r="J151" t="s">
        <v>275</v>
      </c>
      <c r="K151" t="s">
        <v>381</v>
      </c>
      <c r="L151" t="s">
        <v>277</v>
      </c>
      <c r="M151" t="s">
        <v>278</v>
      </c>
    </row>
    <row r="152" hidden="1" spans="1:13">
      <c r="A152" t="str">
        <f t="shared" si="2"/>
        <v>深圳市丰泽信息服务有限公司5000</v>
      </c>
      <c r="B152" t="s">
        <v>534</v>
      </c>
      <c r="C152" t="s">
        <v>171</v>
      </c>
      <c r="D152" t="s">
        <v>271</v>
      </c>
      <c r="E152" t="s">
        <v>272</v>
      </c>
      <c r="F152" t="s">
        <v>535</v>
      </c>
      <c r="G152" t="s">
        <v>274</v>
      </c>
      <c r="H152">
        <v>5000</v>
      </c>
      <c r="I152">
        <v>5000</v>
      </c>
      <c r="J152" t="s">
        <v>381</v>
      </c>
      <c r="K152" t="s">
        <v>275</v>
      </c>
      <c r="L152" t="s">
        <v>277</v>
      </c>
      <c r="M152" t="s">
        <v>282</v>
      </c>
    </row>
    <row r="153" hidden="1" spans="1:13">
      <c r="A153" t="str">
        <f t="shared" si="2"/>
        <v>珠海市大福星配餐服务有限公司10000</v>
      </c>
      <c r="B153" t="s">
        <v>536</v>
      </c>
      <c r="C153" t="s">
        <v>129</v>
      </c>
      <c r="D153" t="s">
        <v>271</v>
      </c>
      <c r="E153" t="s">
        <v>272</v>
      </c>
      <c r="F153" t="s">
        <v>526</v>
      </c>
      <c r="G153" t="s">
        <v>274</v>
      </c>
      <c r="H153">
        <v>10000</v>
      </c>
      <c r="I153">
        <v>10000</v>
      </c>
      <c r="J153" t="s">
        <v>275</v>
      </c>
      <c r="K153" t="s">
        <v>295</v>
      </c>
      <c r="L153" t="s">
        <v>287</v>
      </c>
      <c r="M153" t="s">
        <v>278</v>
      </c>
    </row>
    <row r="154" hidden="1" spans="1:13">
      <c r="A154" t="str">
        <f t="shared" si="2"/>
        <v>广东省览众联合知识产权代理有限公司30000</v>
      </c>
      <c r="B154" t="s">
        <v>537</v>
      </c>
      <c r="C154" t="s">
        <v>57</v>
      </c>
      <c r="D154" t="s">
        <v>271</v>
      </c>
      <c r="E154" t="s">
        <v>272</v>
      </c>
      <c r="F154" t="s">
        <v>526</v>
      </c>
      <c r="G154" t="s">
        <v>274</v>
      </c>
      <c r="H154">
        <v>30000</v>
      </c>
      <c r="I154">
        <v>30000</v>
      </c>
      <c r="J154" t="s">
        <v>275</v>
      </c>
      <c r="K154" t="s">
        <v>310</v>
      </c>
      <c r="L154" t="s">
        <v>277</v>
      </c>
      <c r="M154" t="s">
        <v>278</v>
      </c>
    </row>
    <row r="155" hidden="1" spans="1:13">
      <c r="A155" t="str">
        <f t="shared" si="2"/>
        <v>珠海市华喜生物科技有限公司1000</v>
      </c>
      <c r="B155" t="s">
        <v>538</v>
      </c>
      <c r="C155" t="s">
        <v>235</v>
      </c>
      <c r="D155" t="s">
        <v>271</v>
      </c>
      <c r="E155" t="s">
        <v>272</v>
      </c>
      <c r="F155" t="s">
        <v>526</v>
      </c>
      <c r="G155" t="s">
        <v>274</v>
      </c>
      <c r="H155">
        <v>1000</v>
      </c>
      <c r="I155">
        <v>1000</v>
      </c>
      <c r="J155" t="s">
        <v>275</v>
      </c>
      <c r="K155" t="s">
        <v>424</v>
      </c>
      <c r="L155" t="s">
        <v>277</v>
      </c>
      <c r="M155" t="s">
        <v>278</v>
      </c>
    </row>
    <row r="156" hidden="1" spans="1:13">
      <c r="A156" t="str">
        <f t="shared" si="2"/>
        <v>珠海市自然资源局斗门分局11425</v>
      </c>
      <c r="B156" t="s">
        <v>539</v>
      </c>
      <c r="C156" t="s">
        <v>95</v>
      </c>
      <c r="D156" t="s">
        <v>271</v>
      </c>
      <c r="E156" t="s">
        <v>272</v>
      </c>
      <c r="F156" t="s">
        <v>526</v>
      </c>
      <c r="G156" t="s">
        <v>274</v>
      </c>
      <c r="H156">
        <v>11425</v>
      </c>
      <c r="I156">
        <v>11425</v>
      </c>
      <c r="J156" t="s">
        <v>275</v>
      </c>
      <c r="K156" t="s">
        <v>540</v>
      </c>
      <c r="L156" t="s">
        <v>277</v>
      </c>
      <c r="M156" t="s">
        <v>278</v>
      </c>
    </row>
    <row r="157" hidden="1" spans="1:13">
      <c r="A157" t="str">
        <f t="shared" si="2"/>
        <v>珠海新姿生物科技有限公司10000</v>
      </c>
      <c r="B157" t="s">
        <v>541</v>
      </c>
      <c r="C157" t="s">
        <v>149</v>
      </c>
      <c r="D157" t="s">
        <v>271</v>
      </c>
      <c r="E157" t="s">
        <v>272</v>
      </c>
      <c r="F157" t="s">
        <v>526</v>
      </c>
      <c r="G157" t="s">
        <v>274</v>
      </c>
      <c r="H157">
        <v>10000</v>
      </c>
      <c r="I157">
        <v>10000</v>
      </c>
      <c r="J157" t="s">
        <v>275</v>
      </c>
      <c r="K157" t="s">
        <v>295</v>
      </c>
      <c r="L157" t="s">
        <v>277</v>
      </c>
      <c r="M157" t="s">
        <v>278</v>
      </c>
    </row>
    <row r="158" hidden="1" spans="1:13">
      <c r="A158" t="str">
        <f t="shared" si="2"/>
        <v>中国农业发展银行珠海市分行10200</v>
      </c>
      <c r="B158" t="s">
        <v>542</v>
      </c>
      <c r="C158" t="s">
        <v>97</v>
      </c>
      <c r="D158" t="s">
        <v>271</v>
      </c>
      <c r="E158" t="s">
        <v>272</v>
      </c>
      <c r="F158" t="s">
        <v>526</v>
      </c>
      <c r="G158" t="s">
        <v>543</v>
      </c>
      <c r="H158">
        <v>10200</v>
      </c>
      <c r="I158">
        <v>10200</v>
      </c>
      <c r="J158" t="s">
        <v>275</v>
      </c>
      <c r="K158" t="s">
        <v>544</v>
      </c>
      <c r="L158" t="s">
        <v>277</v>
      </c>
      <c r="M158" t="s">
        <v>278</v>
      </c>
    </row>
    <row r="159" hidden="1" spans="1:13">
      <c r="A159" t="str">
        <f t="shared" si="2"/>
        <v>珠海美利信新材料股份有限公司10000</v>
      </c>
      <c r="B159" t="s">
        <v>545</v>
      </c>
      <c r="C159" t="s">
        <v>126</v>
      </c>
      <c r="D159" t="s">
        <v>271</v>
      </c>
      <c r="E159" t="s">
        <v>272</v>
      </c>
      <c r="F159" t="s">
        <v>526</v>
      </c>
      <c r="G159" t="s">
        <v>274</v>
      </c>
      <c r="H159">
        <v>10000</v>
      </c>
      <c r="I159">
        <v>10000</v>
      </c>
      <c r="J159" t="s">
        <v>295</v>
      </c>
      <c r="K159" t="s">
        <v>275</v>
      </c>
      <c r="L159" t="s">
        <v>277</v>
      </c>
      <c r="M159" t="s">
        <v>282</v>
      </c>
    </row>
    <row r="160" hidden="1" spans="1:13">
      <c r="A160" t="str">
        <f t="shared" si="2"/>
        <v>珠海雅富兴源食品工业有限公司5000</v>
      </c>
      <c r="B160" t="s">
        <v>546</v>
      </c>
      <c r="C160" t="s">
        <v>188</v>
      </c>
      <c r="D160" t="s">
        <v>271</v>
      </c>
      <c r="E160" t="s">
        <v>272</v>
      </c>
      <c r="F160" t="s">
        <v>520</v>
      </c>
      <c r="G160" t="s">
        <v>274</v>
      </c>
      <c r="H160">
        <v>5000</v>
      </c>
      <c r="I160">
        <v>5000</v>
      </c>
      <c r="J160" t="s">
        <v>275</v>
      </c>
      <c r="K160" t="s">
        <v>381</v>
      </c>
      <c r="L160" t="s">
        <v>277</v>
      </c>
      <c r="M160" t="s">
        <v>278</v>
      </c>
    </row>
    <row r="161" hidden="1" spans="1:13">
      <c r="A161" t="str">
        <f t="shared" si="2"/>
        <v>中共珠海市直属机关工作委员会11800</v>
      </c>
      <c r="B161" t="s">
        <v>547</v>
      </c>
      <c r="C161" t="s">
        <v>94</v>
      </c>
      <c r="D161" t="s">
        <v>271</v>
      </c>
      <c r="E161" t="s">
        <v>272</v>
      </c>
      <c r="F161" t="s">
        <v>520</v>
      </c>
      <c r="G161" t="s">
        <v>274</v>
      </c>
      <c r="H161">
        <v>11800</v>
      </c>
      <c r="I161">
        <v>11800</v>
      </c>
      <c r="J161" t="s">
        <v>418</v>
      </c>
      <c r="K161" t="s">
        <v>275</v>
      </c>
      <c r="L161" t="s">
        <v>277</v>
      </c>
      <c r="M161" t="s">
        <v>282</v>
      </c>
    </row>
    <row r="162" hidden="1" spans="1:13">
      <c r="A162" t="str">
        <f t="shared" si="2"/>
        <v>珠海英联医药有限公司10000</v>
      </c>
      <c r="B162" t="s">
        <v>548</v>
      </c>
      <c r="C162" t="s">
        <v>151</v>
      </c>
      <c r="D162" t="s">
        <v>271</v>
      </c>
      <c r="E162" t="s">
        <v>272</v>
      </c>
      <c r="F162" t="s">
        <v>520</v>
      </c>
      <c r="G162" t="s">
        <v>274</v>
      </c>
      <c r="H162">
        <v>10000</v>
      </c>
      <c r="I162">
        <v>10000</v>
      </c>
      <c r="J162" t="s">
        <v>275</v>
      </c>
      <c r="K162" t="s">
        <v>295</v>
      </c>
      <c r="L162" t="s">
        <v>277</v>
      </c>
      <c r="M162" t="s">
        <v>278</v>
      </c>
    </row>
    <row r="163" hidden="1" spans="1:13">
      <c r="A163" t="str">
        <f t="shared" si="2"/>
        <v>广东愉康大药房有限公司5000</v>
      </c>
      <c r="B163" t="s">
        <v>549</v>
      </c>
      <c r="C163" t="s">
        <v>170</v>
      </c>
      <c r="D163" t="s">
        <v>271</v>
      </c>
      <c r="E163" t="s">
        <v>272</v>
      </c>
      <c r="F163" t="s">
        <v>520</v>
      </c>
      <c r="G163" t="s">
        <v>274</v>
      </c>
      <c r="H163">
        <v>5000</v>
      </c>
      <c r="I163">
        <v>5000</v>
      </c>
      <c r="J163" t="s">
        <v>275</v>
      </c>
      <c r="K163" t="s">
        <v>381</v>
      </c>
      <c r="L163" t="s">
        <v>277</v>
      </c>
      <c r="M163" t="s">
        <v>278</v>
      </c>
    </row>
    <row r="164" hidden="1" spans="1:13">
      <c r="A164" t="str">
        <f t="shared" si="2"/>
        <v>中共珠海市委军民融合发展委员会办公室16950</v>
      </c>
      <c r="B164" t="s">
        <v>550</v>
      </c>
      <c r="C164" t="s">
        <v>87</v>
      </c>
      <c r="D164" t="s">
        <v>271</v>
      </c>
      <c r="E164" t="s">
        <v>272</v>
      </c>
      <c r="F164" t="s">
        <v>520</v>
      </c>
      <c r="G164" t="s">
        <v>274</v>
      </c>
      <c r="H164">
        <v>16950</v>
      </c>
      <c r="I164">
        <v>16950</v>
      </c>
      <c r="J164" t="s">
        <v>551</v>
      </c>
      <c r="K164" t="s">
        <v>275</v>
      </c>
      <c r="L164" t="s">
        <v>277</v>
      </c>
      <c r="M164" t="s">
        <v>282</v>
      </c>
    </row>
    <row r="165" hidden="1" spans="1:13">
      <c r="A165" t="str">
        <f t="shared" si="2"/>
        <v>珠海市绿色建筑发展中心3000</v>
      </c>
      <c r="B165" t="s">
        <v>552</v>
      </c>
      <c r="C165" t="s">
        <v>204</v>
      </c>
      <c r="D165" t="s">
        <v>271</v>
      </c>
      <c r="E165" t="s">
        <v>272</v>
      </c>
      <c r="F165" t="s">
        <v>520</v>
      </c>
      <c r="G165" t="s">
        <v>274</v>
      </c>
      <c r="H165">
        <v>3000</v>
      </c>
      <c r="I165">
        <v>3000</v>
      </c>
      <c r="J165" t="s">
        <v>342</v>
      </c>
      <c r="K165" t="s">
        <v>275</v>
      </c>
      <c r="L165" t="s">
        <v>277</v>
      </c>
      <c r="M165" t="s">
        <v>282</v>
      </c>
    </row>
    <row r="166" hidden="1" spans="1:13">
      <c r="A166" t="str">
        <f t="shared" si="2"/>
        <v>珠海安生凤凰制药有限公司10000</v>
      </c>
      <c r="B166" t="s">
        <v>553</v>
      </c>
      <c r="C166" t="s">
        <v>112</v>
      </c>
      <c r="D166" t="s">
        <v>271</v>
      </c>
      <c r="E166" t="s">
        <v>272</v>
      </c>
      <c r="F166" t="s">
        <v>520</v>
      </c>
      <c r="G166" t="s">
        <v>274</v>
      </c>
      <c r="H166">
        <v>10000</v>
      </c>
      <c r="I166">
        <v>10000</v>
      </c>
      <c r="J166" t="s">
        <v>275</v>
      </c>
      <c r="K166" t="s">
        <v>295</v>
      </c>
      <c r="L166" t="s">
        <v>277</v>
      </c>
      <c r="M166" t="s">
        <v>278</v>
      </c>
    </row>
    <row r="167" hidden="1" spans="1:13">
      <c r="A167" t="str">
        <f t="shared" si="2"/>
        <v>珠海市轨道交通局3200</v>
      </c>
      <c r="B167" t="s">
        <v>554</v>
      </c>
      <c r="C167" t="s">
        <v>196</v>
      </c>
      <c r="D167" t="s">
        <v>271</v>
      </c>
      <c r="E167" t="s">
        <v>272</v>
      </c>
      <c r="F167" t="s">
        <v>520</v>
      </c>
      <c r="G167" t="s">
        <v>274</v>
      </c>
      <c r="H167">
        <v>3200</v>
      </c>
      <c r="I167">
        <v>3200</v>
      </c>
      <c r="J167" t="s">
        <v>555</v>
      </c>
      <c r="K167" t="s">
        <v>275</v>
      </c>
      <c r="L167" t="s">
        <v>277</v>
      </c>
      <c r="M167" t="s">
        <v>282</v>
      </c>
    </row>
    <row r="168" hidden="1" spans="1:13">
      <c r="A168" t="str">
        <f t="shared" si="2"/>
        <v>珠海市建设工程质量监测站33036</v>
      </c>
      <c r="B168" t="s">
        <v>556</v>
      </c>
      <c r="C168" t="s">
        <v>52</v>
      </c>
      <c r="D168" t="s">
        <v>271</v>
      </c>
      <c r="E168" t="s">
        <v>272</v>
      </c>
      <c r="F168" t="s">
        <v>520</v>
      </c>
      <c r="G168" t="s">
        <v>274</v>
      </c>
      <c r="H168">
        <v>33036</v>
      </c>
      <c r="I168">
        <v>33036</v>
      </c>
      <c r="J168" t="s">
        <v>557</v>
      </c>
      <c r="K168" t="s">
        <v>275</v>
      </c>
      <c r="L168" t="s">
        <v>277</v>
      </c>
      <c r="M168" t="s">
        <v>282</v>
      </c>
    </row>
    <row r="169" hidden="1" spans="1:13">
      <c r="A169" t="str">
        <f t="shared" si="2"/>
        <v>广东福东饮食管理有限公司10000</v>
      </c>
      <c r="B169" t="s">
        <v>558</v>
      </c>
      <c r="C169" t="s">
        <v>99</v>
      </c>
      <c r="D169" t="s">
        <v>271</v>
      </c>
      <c r="E169" t="s">
        <v>272</v>
      </c>
      <c r="F169" t="s">
        <v>559</v>
      </c>
      <c r="G169" t="s">
        <v>274</v>
      </c>
      <c r="H169">
        <v>10000</v>
      </c>
      <c r="I169">
        <v>10000</v>
      </c>
      <c r="J169" t="s">
        <v>275</v>
      </c>
      <c r="K169" t="s">
        <v>295</v>
      </c>
      <c r="L169" t="s">
        <v>277</v>
      </c>
      <c r="M169" t="s">
        <v>278</v>
      </c>
    </row>
    <row r="170" hidden="1" spans="1:13">
      <c r="A170" t="str">
        <f t="shared" si="2"/>
        <v>中共珠海市委机构编制委员会办公室17400</v>
      </c>
      <c r="B170" t="s">
        <v>560</v>
      </c>
      <c r="C170" t="s">
        <v>86</v>
      </c>
      <c r="D170" t="s">
        <v>271</v>
      </c>
      <c r="E170" t="s">
        <v>272</v>
      </c>
      <c r="F170" t="s">
        <v>559</v>
      </c>
      <c r="G170" t="s">
        <v>274</v>
      </c>
      <c r="H170">
        <v>17400</v>
      </c>
      <c r="I170">
        <v>17400</v>
      </c>
      <c r="J170" t="s">
        <v>561</v>
      </c>
      <c r="K170" t="s">
        <v>275</v>
      </c>
      <c r="L170" t="s">
        <v>277</v>
      </c>
      <c r="M170" t="s">
        <v>282</v>
      </c>
    </row>
    <row r="171" hidden="1" spans="1:13">
      <c r="A171" t="str">
        <f t="shared" si="2"/>
        <v>珠海市市场监督管理局39600</v>
      </c>
      <c r="B171" t="s">
        <v>562</v>
      </c>
      <c r="C171" t="s">
        <v>50</v>
      </c>
      <c r="D171" t="s">
        <v>271</v>
      </c>
      <c r="E171" t="s">
        <v>272</v>
      </c>
      <c r="F171" t="s">
        <v>559</v>
      </c>
      <c r="G171" t="s">
        <v>274</v>
      </c>
      <c r="H171">
        <v>39600</v>
      </c>
      <c r="I171">
        <v>39600</v>
      </c>
      <c r="J171" t="s">
        <v>275</v>
      </c>
      <c r="K171" t="s">
        <v>563</v>
      </c>
      <c r="L171" t="s">
        <v>277</v>
      </c>
      <c r="M171" t="s">
        <v>278</v>
      </c>
    </row>
    <row r="172" hidden="1" spans="1:13">
      <c r="A172" t="str">
        <f t="shared" si="2"/>
        <v>珠海福彻生物科技有限公司10000</v>
      </c>
      <c r="B172" t="s">
        <v>564</v>
      </c>
      <c r="C172" t="s">
        <v>117</v>
      </c>
      <c r="D172" t="s">
        <v>271</v>
      </c>
      <c r="E172" t="s">
        <v>272</v>
      </c>
      <c r="F172" t="s">
        <v>565</v>
      </c>
      <c r="G172" t="s">
        <v>274</v>
      </c>
      <c r="H172">
        <v>10000</v>
      </c>
      <c r="I172">
        <v>10000</v>
      </c>
      <c r="J172" t="s">
        <v>275</v>
      </c>
      <c r="K172" t="s">
        <v>295</v>
      </c>
      <c r="L172" t="s">
        <v>277</v>
      </c>
      <c r="M172" t="s">
        <v>278</v>
      </c>
    </row>
    <row r="173" spans="1:13">
      <c r="A173" t="str">
        <f t="shared" si="2"/>
        <v>国家统计局珠海调查队5500</v>
      </c>
      <c r="B173" t="s">
        <v>566</v>
      </c>
      <c r="C173" t="s">
        <v>567</v>
      </c>
      <c r="D173" t="s">
        <v>271</v>
      </c>
      <c r="E173" t="s">
        <v>272</v>
      </c>
      <c r="F173" t="s">
        <v>559</v>
      </c>
      <c r="G173" t="s">
        <v>274</v>
      </c>
      <c r="H173">
        <v>5500</v>
      </c>
      <c r="I173">
        <v>5500</v>
      </c>
      <c r="J173" t="s">
        <v>275</v>
      </c>
      <c r="K173" t="s">
        <v>568</v>
      </c>
      <c r="L173" t="s">
        <v>277</v>
      </c>
      <c r="M173" t="s">
        <v>278</v>
      </c>
    </row>
    <row r="174" hidden="1" spans="1:13">
      <c r="A174" t="str">
        <f t="shared" si="2"/>
        <v>珠海市卓伟化妆品有限公司5000</v>
      </c>
      <c r="B174" t="s">
        <v>569</v>
      </c>
      <c r="C174" t="s">
        <v>184</v>
      </c>
      <c r="D174" t="s">
        <v>271</v>
      </c>
      <c r="E174" t="s">
        <v>272</v>
      </c>
      <c r="F174" t="s">
        <v>559</v>
      </c>
      <c r="G174" t="s">
        <v>274</v>
      </c>
      <c r="H174">
        <v>5000</v>
      </c>
      <c r="I174">
        <v>5000</v>
      </c>
      <c r="J174" t="s">
        <v>275</v>
      </c>
      <c r="K174" t="s">
        <v>381</v>
      </c>
      <c r="L174" t="s">
        <v>277</v>
      </c>
      <c r="M174" t="s">
        <v>278</v>
      </c>
    </row>
    <row r="175" hidden="1" spans="1:13">
      <c r="A175" t="str">
        <f t="shared" si="2"/>
        <v>珠海市自然资源局万山分局2550</v>
      </c>
      <c r="B175" t="s">
        <v>570</v>
      </c>
      <c r="C175" t="s">
        <v>212</v>
      </c>
      <c r="D175" t="s">
        <v>271</v>
      </c>
      <c r="E175" t="s">
        <v>272</v>
      </c>
      <c r="F175" t="s">
        <v>559</v>
      </c>
      <c r="G175" t="s">
        <v>274</v>
      </c>
      <c r="H175">
        <v>2550</v>
      </c>
      <c r="I175">
        <v>2550</v>
      </c>
      <c r="J175" t="s">
        <v>275</v>
      </c>
      <c r="K175" t="s">
        <v>571</v>
      </c>
      <c r="L175" t="s">
        <v>277</v>
      </c>
      <c r="M175" t="s">
        <v>278</v>
      </c>
    </row>
    <row r="176" hidden="1" spans="1:13">
      <c r="A176" t="str">
        <f t="shared" si="2"/>
        <v>珠海探宇芯科技有限公司10000</v>
      </c>
      <c r="B176" t="s">
        <v>572</v>
      </c>
      <c r="C176" t="s">
        <v>145</v>
      </c>
      <c r="D176" t="s">
        <v>271</v>
      </c>
      <c r="E176" t="s">
        <v>272</v>
      </c>
      <c r="F176" t="s">
        <v>559</v>
      </c>
      <c r="G176" t="s">
        <v>274</v>
      </c>
      <c r="H176">
        <v>10000</v>
      </c>
      <c r="I176">
        <v>10000</v>
      </c>
      <c r="J176" t="s">
        <v>295</v>
      </c>
      <c r="K176" t="s">
        <v>275</v>
      </c>
      <c r="L176" t="s">
        <v>277</v>
      </c>
      <c r="M176" t="s">
        <v>282</v>
      </c>
    </row>
    <row r="177" hidden="1" spans="1:13">
      <c r="A177" t="str">
        <f t="shared" si="2"/>
        <v>珠海三修医药有限公司5000</v>
      </c>
      <c r="B177" t="s">
        <v>573</v>
      </c>
      <c r="C177" t="s">
        <v>176</v>
      </c>
      <c r="D177" t="s">
        <v>271</v>
      </c>
      <c r="E177" t="s">
        <v>272</v>
      </c>
      <c r="F177" t="s">
        <v>559</v>
      </c>
      <c r="G177" t="s">
        <v>274</v>
      </c>
      <c r="H177">
        <v>5000</v>
      </c>
      <c r="I177">
        <v>5000</v>
      </c>
      <c r="J177" t="s">
        <v>275</v>
      </c>
      <c r="K177" t="s">
        <v>381</v>
      </c>
      <c r="L177" t="s">
        <v>277</v>
      </c>
      <c r="M177" t="s">
        <v>278</v>
      </c>
    </row>
    <row r="178" hidden="1" spans="1:13">
      <c r="A178" t="str">
        <f t="shared" si="2"/>
        <v>珠海康怡企业管理有限公司10000</v>
      </c>
      <c r="B178" t="s">
        <v>574</v>
      </c>
      <c r="C178" t="s">
        <v>124</v>
      </c>
      <c r="D178" t="s">
        <v>271</v>
      </c>
      <c r="E178" t="s">
        <v>272</v>
      </c>
      <c r="F178" t="s">
        <v>559</v>
      </c>
      <c r="G178" t="s">
        <v>274</v>
      </c>
      <c r="H178">
        <v>10000</v>
      </c>
      <c r="I178">
        <v>10000</v>
      </c>
      <c r="J178" t="s">
        <v>275</v>
      </c>
      <c r="K178" t="s">
        <v>295</v>
      </c>
      <c r="L178" t="s">
        <v>277</v>
      </c>
      <c r="M178" t="s">
        <v>278</v>
      </c>
    </row>
    <row r="179" hidden="1" spans="1:13">
      <c r="A179" t="str">
        <f t="shared" si="2"/>
        <v>珠海东森企业管理服务有限公司10000</v>
      </c>
      <c r="B179" t="s">
        <v>575</v>
      </c>
      <c r="C179" t="s">
        <v>116</v>
      </c>
      <c r="D179" t="s">
        <v>271</v>
      </c>
      <c r="E179" t="s">
        <v>272</v>
      </c>
      <c r="F179" t="s">
        <v>559</v>
      </c>
      <c r="G179" t="s">
        <v>274</v>
      </c>
      <c r="H179">
        <v>10000</v>
      </c>
      <c r="I179">
        <v>10000</v>
      </c>
      <c r="J179" t="s">
        <v>275</v>
      </c>
      <c r="K179" t="s">
        <v>295</v>
      </c>
      <c r="L179" t="s">
        <v>277</v>
      </c>
      <c r="M179" t="s">
        <v>278</v>
      </c>
    </row>
    <row r="180" hidden="1" spans="1:13">
      <c r="A180" t="str">
        <f t="shared" si="2"/>
        <v>珠海市人力资源和社会保障局202516</v>
      </c>
      <c r="B180" t="s">
        <v>576</v>
      </c>
      <c r="C180" t="s">
        <v>12</v>
      </c>
      <c r="D180" t="s">
        <v>271</v>
      </c>
      <c r="E180" t="s">
        <v>272</v>
      </c>
      <c r="F180" t="s">
        <v>448</v>
      </c>
      <c r="G180" t="s">
        <v>274</v>
      </c>
      <c r="H180">
        <v>202516</v>
      </c>
      <c r="I180">
        <v>202516</v>
      </c>
      <c r="J180" t="s">
        <v>577</v>
      </c>
      <c r="K180" t="s">
        <v>275</v>
      </c>
      <c r="L180" t="s">
        <v>277</v>
      </c>
      <c r="M180" t="s">
        <v>282</v>
      </c>
    </row>
    <row r="181" hidden="1" spans="1:13">
      <c r="A181" t="str">
        <f t="shared" si="2"/>
        <v>珠海市食品药品检验所8800</v>
      </c>
      <c r="B181" t="s">
        <v>578</v>
      </c>
      <c r="C181" t="s">
        <v>157</v>
      </c>
      <c r="D181" t="s">
        <v>271</v>
      </c>
      <c r="E181" t="s">
        <v>272</v>
      </c>
      <c r="F181" t="s">
        <v>448</v>
      </c>
      <c r="G181" t="s">
        <v>274</v>
      </c>
      <c r="H181">
        <v>8800</v>
      </c>
      <c r="I181">
        <v>8800</v>
      </c>
      <c r="J181" t="s">
        <v>275</v>
      </c>
      <c r="K181" t="s">
        <v>579</v>
      </c>
      <c r="L181" t="s">
        <v>277</v>
      </c>
      <c r="M181" t="s">
        <v>278</v>
      </c>
    </row>
    <row r="182" hidden="1" spans="1:13">
      <c r="A182" t="str">
        <f t="shared" si="2"/>
        <v>广东省珠海市质量计量监督检测所7810</v>
      </c>
      <c r="B182" t="s">
        <v>580</v>
      </c>
      <c r="C182" t="s">
        <v>25</v>
      </c>
      <c r="D182" t="s">
        <v>271</v>
      </c>
      <c r="E182" t="s">
        <v>272</v>
      </c>
      <c r="F182" t="s">
        <v>448</v>
      </c>
      <c r="G182" t="s">
        <v>274</v>
      </c>
      <c r="H182">
        <v>7810</v>
      </c>
      <c r="I182">
        <v>7810</v>
      </c>
      <c r="J182" t="s">
        <v>275</v>
      </c>
      <c r="K182" t="s">
        <v>581</v>
      </c>
      <c r="L182" t="s">
        <v>277</v>
      </c>
      <c r="M182" t="s">
        <v>278</v>
      </c>
    </row>
    <row r="183" hidden="1" spans="1:13">
      <c r="A183" t="str">
        <f t="shared" si="2"/>
        <v>珠海市自然资源局香洲分局8385</v>
      </c>
      <c r="B183" t="s">
        <v>582</v>
      </c>
      <c r="C183" t="s">
        <v>155</v>
      </c>
      <c r="D183" t="s">
        <v>271</v>
      </c>
      <c r="E183" t="s">
        <v>272</v>
      </c>
      <c r="F183" t="s">
        <v>448</v>
      </c>
      <c r="G183" t="s">
        <v>274</v>
      </c>
      <c r="H183">
        <v>8385</v>
      </c>
      <c r="I183">
        <v>8385</v>
      </c>
      <c r="J183" t="s">
        <v>275</v>
      </c>
      <c r="K183" t="s">
        <v>583</v>
      </c>
      <c r="L183" t="s">
        <v>277</v>
      </c>
      <c r="M183" t="s">
        <v>278</v>
      </c>
    </row>
    <row r="184" hidden="1" spans="1:13">
      <c r="A184" t="str">
        <f t="shared" si="2"/>
        <v>珠海市财政局45100</v>
      </c>
      <c r="B184" t="s">
        <v>584</v>
      </c>
      <c r="C184" t="s">
        <v>45</v>
      </c>
      <c r="D184" t="s">
        <v>271</v>
      </c>
      <c r="E184" t="s">
        <v>272</v>
      </c>
      <c r="F184" t="s">
        <v>448</v>
      </c>
      <c r="G184" t="s">
        <v>274</v>
      </c>
      <c r="H184">
        <v>45100</v>
      </c>
      <c r="I184">
        <v>45100</v>
      </c>
      <c r="J184" t="s">
        <v>585</v>
      </c>
      <c r="K184" t="s">
        <v>275</v>
      </c>
      <c r="L184" t="s">
        <v>277</v>
      </c>
      <c r="M184" t="s">
        <v>282</v>
      </c>
    </row>
    <row r="185" hidden="1" spans="1:13">
      <c r="A185" t="str">
        <f t="shared" si="2"/>
        <v>珠海市住房和城乡建设局50800</v>
      </c>
      <c r="B185" t="s">
        <v>586</v>
      </c>
      <c r="C185" t="s">
        <v>37</v>
      </c>
      <c r="D185" t="s">
        <v>271</v>
      </c>
      <c r="E185" t="s">
        <v>272</v>
      </c>
      <c r="F185" t="s">
        <v>448</v>
      </c>
      <c r="G185" t="s">
        <v>274</v>
      </c>
      <c r="H185">
        <v>50800</v>
      </c>
      <c r="I185">
        <v>50800</v>
      </c>
      <c r="J185" t="s">
        <v>587</v>
      </c>
      <c r="K185" t="s">
        <v>275</v>
      </c>
      <c r="L185" t="s">
        <v>277</v>
      </c>
      <c r="M185" t="s">
        <v>282</v>
      </c>
    </row>
    <row r="186" hidden="1" spans="1:13">
      <c r="A186" t="str">
        <f t="shared" si="2"/>
        <v>珠海亚拓生物科技有限公司5000</v>
      </c>
      <c r="B186" t="s">
        <v>588</v>
      </c>
      <c r="C186" t="s">
        <v>189</v>
      </c>
      <c r="D186" t="s">
        <v>271</v>
      </c>
      <c r="E186" t="s">
        <v>272</v>
      </c>
      <c r="F186" t="s">
        <v>448</v>
      </c>
      <c r="G186" t="s">
        <v>274</v>
      </c>
      <c r="H186">
        <v>5000</v>
      </c>
      <c r="I186">
        <v>5000</v>
      </c>
      <c r="J186" t="s">
        <v>275</v>
      </c>
      <c r="K186" t="s">
        <v>381</v>
      </c>
      <c r="L186" t="s">
        <v>277</v>
      </c>
      <c r="M186" t="s">
        <v>278</v>
      </c>
    </row>
    <row r="187" hidden="1" spans="1:13">
      <c r="A187" t="str">
        <f t="shared" si="2"/>
        <v>珠海市人民代表大会常务委员会办公室89000</v>
      </c>
      <c r="B187" t="s">
        <v>589</v>
      </c>
      <c r="C187" t="s">
        <v>24</v>
      </c>
      <c r="D187" t="s">
        <v>271</v>
      </c>
      <c r="E187" t="s">
        <v>272</v>
      </c>
      <c r="F187" t="s">
        <v>448</v>
      </c>
      <c r="G187" t="s">
        <v>274</v>
      </c>
      <c r="H187">
        <v>89000</v>
      </c>
      <c r="I187">
        <v>89000</v>
      </c>
      <c r="J187" t="s">
        <v>590</v>
      </c>
      <c r="K187" t="s">
        <v>591</v>
      </c>
      <c r="L187" t="s">
        <v>277</v>
      </c>
      <c r="M187" t="s">
        <v>278</v>
      </c>
    </row>
    <row r="188" hidden="1" spans="1:13">
      <c r="A188" t="str">
        <f t="shared" si="2"/>
        <v>中共珠海市委党校22100</v>
      </c>
      <c r="B188" t="s">
        <v>592</v>
      </c>
      <c r="C188" t="s">
        <v>68</v>
      </c>
      <c r="D188" t="s">
        <v>271</v>
      </c>
      <c r="E188" t="s">
        <v>272</v>
      </c>
      <c r="F188" t="s">
        <v>448</v>
      </c>
      <c r="G188" t="s">
        <v>274</v>
      </c>
      <c r="H188">
        <v>22100</v>
      </c>
      <c r="I188">
        <v>22100</v>
      </c>
      <c r="J188" t="s">
        <v>593</v>
      </c>
      <c r="K188" t="s">
        <v>275</v>
      </c>
      <c r="L188" t="s">
        <v>277</v>
      </c>
      <c r="M188" t="s">
        <v>282</v>
      </c>
    </row>
    <row r="189" hidden="1" spans="1:13">
      <c r="A189" t="str">
        <f t="shared" si="2"/>
        <v>珠海市人民政府国有资产监督管理委员会31100</v>
      </c>
      <c r="B189" t="s">
        <v>594</v>
      </c>
      <c r="C189" t="s">
        <v>55</v>
      </c>
      <c r="D189" t="s">
        <v>271</v>
      </c>
      <c r="E189" t="s">
        <v>272</v>
      </c>
      <c r="F189" t="s">
        <v>448</v>
      </c>
      <c r="G189" t="s">
        <v>274</v>
      </c>
      <c r="H189">
        <v>31100</v>
      </c>
      <c r="I189">
        <v>31100</v>
      </c>
      <c r="J189" t="s">
        <v>595</v>
      </c>
      <c r="K189" t="s">
        <v>275</v>
      </c>
      <c r="L189" t="s">
        <v>277</v>
      </c>
      <c r="M189" t="s">
        <v>282</v>
      </c>
    </row>
    <row r="190" hidden="1" spans="1:13">
      <c r="A190" t="str">
        <f t="shared" si="2"/>
        <v>珠海市自然资源监测中心1350</v>
      </c>
      <c r="B190" t="s">
        <v>596</v>
      </c>
      <c r="C190" t="s">
        <v>229</v>
      </c>
      <c r="D190" t="s">
        <v>271</v>
      </c>
      <c r="E190" t="s">
        <v>272</v>
      </c>
      <c r="F190" t="s">
        <v>448</v>
      </c>
      <c r="G190" t="s">
        <v>274</v>
      </c>
      <c r="H190">
        <v>1350</v>
      </c>
      <c r="I190">
        <v>1350</v>
      </c>
      <c r="J190" t="s">
        <v>275</v>
      </c>
      <c r="K190" t="s">
        <v>597</v>
      </c>
      <c r="L190" t="s">
        <v>277</v>
      </c>
      <c r="M190" t="s">
        <v>278</v>
      </c>
    </row>
    <row r="191" hidden="1" spans="1:13">
      <c r="A191" t="str">
        <f t="shared" si="2"/>
        <v>珠海市夏湾益健名厨海鲜城3000</v>
      </c>
      <c r="B191" t="s">
        <v>598</v>
      </c>
      <c r="C191" t="s">
        <v>207</v>
      </c>
      <c r="D191" t="s">
        <v>271</v>
      </c>
      <c r="E191" t="s">
        <v>272</v>
      </c>
      <c r="F191" t="s">
        <v>448</v>
      </c>
      <c r="G191" t="s">
        <v>274</v>
      </c>
      <c r="H191">
        <v>3000</v>
      </c>
      <c r="I191">
        <v>3000</v>
      </c>
      <c r="J191" t="s">
        <v>275</v>
      </c>
      <c r="K191" t="s">
        <v>342</v>
      </c>
      <c r="L191" t="s">
        <v>277</v>
      </c>
      <c r="M191" t="s">
        <v>278</v>
      </c>
    </row>
    <row r="192" hidden="1" spans="1:13">
      <c r="A192" t="str">
        <f t="shared" si="2"/>
        <v>珠海市东部太初化妆品有限公司3000</v>
      </c>
      <c r="B192" t="s">
        <v>599</v>
      </c>
      <c r="C192" t="s">
        <v>202</v>
      </c>
      <c r="D192" t="s">
        <v>271</v>
      </c>
      <c r="E192" t="s">
        <v>272</v>
      </c>
      <c r="F192" t="s">
        <v>600</v>
      </c>
      <c r="G192" t="s">
        <v>274</v>
      </c>
      <c r="H192">
        <v>3000</v>
      </c>
      <c r="I192">
        <v>3000</v>
      </c>
      <c r="J192" t="s">
        <v>275</v>
      </c>
      <c r="K192" t="s">
        <v>342</v>
      </c>
      <c r="L192" t="s">
        <v>277</v>
      </c>
      <c r="M192" t="s">
        <v>278</v>
      </c>
    </row>
    <row r="193" hidden="1" spans="1:13">
      <c r="A193" t="str">
        <f t="shared" si="2"/>
        <v>广东全盛食品科技有限公司2000</v>
      </c>
      <c r="B193" t="s">
        <v>601</v>
      </c>
      <c r="C193" t="s">
        <v>214</v>
      </c>
      <c r="D193" t="s">
        <v>271</v>
      </c>
      <c r="E193" t="s">
        <v>272</v>
      </c>
      <c r="F193" t="s">
        <v>602</v>
      </c>
      <c r="G193" t="s">
        <v>274</v>
      </c>
      <c r="H193">
        <v>2000</v>
      </c>
      <c r="I193">
        <v>2000</v>
      </c>
      <c r="J193" t="s">
        <v>275</v>
      </c>
      <c r="K193" t="s">
        <v>348</v>
      </c>
      <c r="L193" t="s">
        <v>277</v>
      </c>
      <c r="M193" t="s">
        <v>278</v>
      </c>
    </row>
    <row r="194" hidden="1" spans="1:13">
      <c r="A194" t="str">
        <f t="shared" si="2"/>
        <v>珠海市测绘院25099</v>
      </c>
      <c r="B194" t="s">
        <v>603</v>
      </c>
      <c r="C194" t="s">
        <v>11</v>
      </c>
      <c r="D194" t="s">
        <v>271</v>
      </c>
      <c r="E194" t="s">
        <v>272</v>
      </c>
      <c r="F194" t="s">
        <v>602</v>
      </c>
      <c r="G194" t="s">
        <v>274</v>
      </c>
      <c r="H194">
        <v>25099</v>
      </c>
      <c r="I194">
        <v>25099</v>
      </c>
      <c r="J194" t="s">
        <v>275</v>
      </c>
      <c r="K194" t="s">
        <v>604</v>
      </c>
      <c r="L194" t="s">
        <v>277</v>
      </c>
      <c r="M194" t="s">
        <v>278</v>
      </c>
    </row>
    <row r="195" hidden="1" spans="1:13">
      <c r="A195" t="str">
        <f t="shared" ref="A195:A244" si="3">C195&amp;I195</f>
        <v>珠海市科技创新局14000</v>
      </c>
      <c r="B195" t="s">
        <v>605</v>
      </c>
      <c r="C195" t="s">
        <v>89</v>
      </c>
      <c r="D195" t="s">
        <v>271</v>
      </c>
      <c r="E195" t="s">
        <v>272</v>
      </c>
      <c r="F195" t="s">
        <v>602</v>
      </c>
      <c r="G195" t="s">
        <v>274</v>
      </c>
      <c r="H195">
        <v>14000</v>
      </c>
      <c r="I195">
        <v>14000</v>
      </c>
      <c r="J195" t="s">
        <v>275</v>
      </c>
      <c r="K195" t="s">
        <v>606</v>
      </c>
      <c r="L195" t="s">
        <v>277</v>
      </c>
      <c r="M195" t="s">
        <v>278</v>
      </c>
    </row>
    <row r="196" hidden="1" spans="1:13">
      <c r="A196" t="str">
        <f t="shared" si="3"/>
        <v>珠海天健德康贸易有限公司5000</v>
      </c>
      <c r="B196" t="s">
        <v>607</v>
      </c>
      <c r="C196" t="s">
        <v>185</v>
      </c>
      <c r="D196" t="s">
        <v>271</v>
      </c>
      <c r="E196" t="s">
        <v>272</v>
      </c>
      <c r="F196" t="s">
        <v>602</v>
      </c>
      <c r="G196" t="s">
        <v>274</v>
      </c>
      <c r="H196">
        <v>5000</v>
      </c>
      <c r="I196">
        <v>5000</v>
      </c>
      <c r="J196" t="s">
        <v>275</v>
      </c>
      <c r="K196" t="s">
        <v>381</v>
      </c>
      <c r="L196" t="s">
        <v>277</v>
      </c>
      <c r="M196" t="s">
        <v>278</v>
      </c>
    </row>
    <row r="197" hidden="1" spans="1:13">
      <c r="A197" t="str">
        <f t="shared" si="3"/>
        <v>珠海市民防协会3000</v>
      </c>
      <c r="B197" t="s">
        <v>608</v>
      </c>
      <c r="C197" t="s">
        <v>205</v>
      </c>
      <c r="D197" t="s">
        <v>271</v>
      </c>
      <c r="E197" t="s">
        <v>272</v>
      </c>
      <c r="F197" t="s">
        <v>602</v>
      </c>
      <c r="G197" t="s">
        <v>274</v>
      </c>
      <c r="H197">
        <v>3000</v>
      </c>
      <c r="I197">
        <v>3000</v>
      </c>
      <c r="J197" t="s">
        <v>342</v>
      </c>
      <c r="K197" t="s">
        <v>275</v>
      </c>
      <c r="L197" t="s">
        <v>277</v>
      </c>
      <c r="M197" t="s">
        <v>282</v>
      </c>
    </row>
    <row r="198" hidden="1" spans="1:13">
      <c r="A198" t="str">
        <f t="shared" si="3"/>
        <v>珠海德标光电科技有限公司5000</v>
      </c>
      <c r="B198" t="s">
        <v>609</v>
      </c>
      <c r="C198" t="s">
        <v>173</v>
      </c>
      <c r="D198" t="s">
        <v>271</v>
      </c>
      <c r="E198" t="s">
        <v>272</v>
      </c>
      <c r="F198" t="s">
        <v>602</v>
      </c>
      <c r="G198" t="s">
        <v>274</v>
      </c>
      <c r="H198">
        <v>5000</v>
      </c>
      <c r="I198">
        <v>5000</v>
      </c>
      <c r="J198" t="s">
        <v>381</v>
      </c>
      <c r="K198" t="s">
        <v>275</v>
      </c>
      <c r="L198" t="s">
        <v>277</v>
      </c>
      <c r="M198" t="s">
        <v>282</v>
      </c>
    </row>
    <row r="199" hidden="1" spans="1:13">
      <c r="A199" t="str">
        <f t="shared" si="3"/>
        <v>广东康德莱医疗器械集团有限公司20000</v>
      </c>
      <c r="B199" t="s">
        <v>610</v>
      </c>
      <c r="C199" t="s">
        <v>71</v>
      </c>
      <c r="D199" t="s">
        <v>271</v>
      </c>
      <c r="E199" t="s">
        <v>272</v>
      </c>
      <c r="F199" t="s">
        <v>602</v>
      </c>
      <c r="G199" t="s">
        <v>274</v>
      </c>
      <c r="H199">
        <v>20000</v>
      </c>
      <c r="I199">
        <v>20000</v>
      </c>
      <c r="J199" t="s">
        <v>275</v>
      </c>
      <c r="K199" t="s">
        <v>302</v>
      </c>
      <c r="L199" t="s">
        <v>277</v>
      </c>
      <c r="M199" t="s">
        <v>278</v>
      </c>
    </row>
    <row r="200" hidden="1" spans="1:13">
      <c r="A200" t="str">
        <f t="shared" si="3"/>
        <v>珠海市自然资源局富山分局5300</v>
      </c>
      <c r="B200" t="s">
        <v>611</v>
      </c>
      <c r="C200" t="s">
        <v>167</v>
      </c>
      <c r="D200" t="s">
        <v>271</v>
      </c>
      <c r="E200" t="s">
        <v>272</v>
      </c>
      <c r="F200" t="s">
        <v>602</v>
      </c>
      <c r="G200" t="s">
        <v>274</v>
      </c>
      <c r="H200">
        <v>5300</v>
      </c>
      <c r="I200">
        <v>5300</v>
      </c>
      <c r="J200" t="s">
        <v>275</v>
      </c>
      <c r="K200" t="s">
        <v>612</v>
      </c>
      <c r="L200" t="s">
        <v>277</v>
      </c>
      <c r="M200" t="s">
        <v>278</v>
      </c>
    </row>
    <row r="201" hidden="1" spans="1:13">
      <c r="A201" t="str">
        <f t="shared" si="3"/>
        <v>中共珠海市委宣传部32000</v>
      </c>
      <c r="B201" t="s">
        <v>613</v>
      </c>
      <c r="C201" t="s">
        <v>53</v>
      </c>
      <c r="D201" t="s">
        <v>271</v>
      </c>
      <c r="E201" t="s">
        <v>272</v>
      </c>
      <c r="F201" t="s">
        <v>602</v>
      </c>
      <c r="G201" t="s">
        <v>274</v>
      </c>
      <c r="H201">
        <v>32000</v>
      </c>
      <c r="I201">
        <v>32000</v>
      </c>
      <c r="J201" t="s">
        <v>614</v>
      </c>
      <c r="K201" t="s">
        <v>275</v>
      </c>
      <c r="L201" t="s">
        <v>277</v>
      </c>
      <c r="M201" t="s">
        <v>282</v>
      </c>
    </row>
    <row r="202" hidden="1" spans="1:13">
      <c r="A202" t="str">
        <f t="shared" si="3"/>
        <v>珠海市城市建设档案馆4100</v>
      </c>
      <c r="B202" t="s">
        <v>615</v>
      </c>
      <c r="C202" t="s">
        <v>194</v>
      </c>
      <c r="D202" t="s">
        <v>271</v>
      </c>
      <c r="E202" t="s">
        <v>272</v>
      </c>
      <c r="F202" t="s">
        <v>602</v>
      </c>
      <c r="G202" t="s">
        <v>274</v>
      </c>
      <c r="H202">
        <v>4100</v>
      </c>
      <c r="I202">
        <v>4100</v>
      </c>
      <c r="J202" t="s">
        <v>465</v>
      </c>
      <c r="K202" t="s">
        <v>275</v>
      </c>
      <c r="L202" t="s">
        <v>277</v>
      </c>
      <c r="M202" t="s">
        <v>282</v>
      </c>
    </row>
    <row r="203" hidden="1" spans="1:13">
      <c r="A203" t="str">
        <f t="shared" si="3"/>
        <v>黄智勇30000</v>
      </c>
      <c r="B203" t="s">
        <v>616</v>
      </c>
      <c r="C203" t="s">
        <v>58</v>
      </c>
      <c r="D203" t="s">
        <v>271</v>
      </c>
      <c r="E203" t="s">
        <v>272</v>
      </c>
      <c r="F203" t="s">
        <v>602</v>
      </c>
      <c r="G203" t="s">
        <v>274</v>
      </c>
      <c r="H203">
        <v>30000</v>
      </c>
      <c r="I203">
        <v>30000</v>
      </c>
      <c r="J203" t="s">
        <v>310</v>
      </c>
      <c r="K203" t="s">
        <v>275</v>
      </c>
      <c r="L203" t="s">
        <v>277</v>
      </c>
      <c r="M203" t="s">
        <v>282</v>
      </c>
    </row>
    <row r="204" hidden="1" spans="1:13">
      <c r="A204" t="str">
        <f t="shared" si="3"/>
        <v>珠海市斗门大益利实业有限公司30000</v>
      </c>
      <c r="B204" t="s">
        <v>617</v>
      </c>
      <c r="C204" t="s">
        <v>61</v>
      </c>
      <c r="D204" t="s">
        <v>271</v>
      </c>
      <c r="E204" t="s">
        <v>272</v>
      </c>
      <c r="F204" t="s">
        <v>602</v>
      </c>
      <c r="G204" t="s">
        <v>274</v>
      </c>
      <c r="H204">
        <v>30000</v>
      </c>
      <c r="I204">
        <v>30000</v>
      </c>
      <c r="J204" t="s">
        <v>310</v>
      </c>
      <c r="K204" t="s">
        <v>275</v>
      </c>
      <c r="L204" t="s">
        <v>277</v>
      </c>
      <c r="M204" t="s">
        <v>282</v>
      </c>
    </row>
    <row r="205" hidden="1" spans="1:13">
      <c r="A205" t="str">
        <f t="shared" si="3"/>
        <v>珠海市发展和改革局32000</v>
      </c>
      <c r="B205" t="s">
        <v>618</v>
      </c>
      <c r="C205" t="s">
        <v>54</v>
      </c>
      <c r="D205" t="s">
        <v>271</v>
      </c>
      <c r="E205" t="s">
        <v>272</v>
      </c>
      <c r="F205" t="s">
        <v>602</v>
      </c>
      <c r="G205" t="s">
        <v>274</v>
      </c>
      <c r="H205">
        <v>32000</v>
      </c>
      <c r="I205">
        <v>32000</v>
      </c>
      <c r="J205" t="s">
        <v>614</v>
      </c>
      <c r="K205" t="s">
        <v>275</v>
      </c>
      <c r="L205" t="s">
        <v>277</v>
      </c>
      <c r="M205" t="s">
        <v>282</v>
      </c>
    </row>
    <row r="206" hidden="1" spans="1:13">
      <c r="A206" t="str">
        <f t="shared" si="3"/>
        <v>珠海市财政国库支付中心26900</v>
      </c>
      <c r="B206" t="s">
        <v>619</v>
      </c>
      <c r="C206" t="s">
        <v>64</v>
      </c>
      <c r="D206" t="s">
        <v>271</v>
      </c>
      <c r="E206" t="s">
        <v>272</v>
      </c>
      <c r="F206" t="s">
        <v>602</v>
      </c>
      <c r="G206" t="s">
        <v>274</v>
      </c>
      <c r="H206">
        <v>26900</v>
      </c>
      <c r="I206">
        <v>26900</v>
      </c>
      <c r="J206" t="s">
        <v>620</v>
      </c>
      <c r="K206" t="s">
        <v>275</v>
      </c>
      <c r="L206" t="s">
        <v>277</v>
      </c>
      <c r="M206" t="s">
        <v>282</v>
      </c>
    </row>
    <row r="207" hidden="1" spans="1:13">
      <c r="A207" t="str">
        <f t="shared" si="3"/>
        <v>珠海市阳江渔港饮食有限公司3000</v>
      </c>
      <c r="B207" t="s">
        <v>621</v>
      </c>
      <c r="C207" t="s">
        <v>208</v>
      </c>
      <c r="D207" t="s">
        <v>271</v>
      </c>
      <c r="E207" t="s">
        <v>272</v>
      </c>
      <c r="F207" t="s">
        <v>602</v>
      </c>
      <c r="G207" t="s">
        <v>274</v>
      </c>
      <c r="H207">
        <v>3000</v>
      </c>
      <c r="I207">
        <v>3000</v>
      </c>
      <c r="J207" t="s">
        <v>275</v>
      </c>
      <c r="K207" t="s">
        <v>342</v>
      </c>
      <c r="L207" t="s">
        <v>277</v>
      </c>
      <c r="M207" t="s">
        <v>278</v>
      </c>
    </row>
    <row r="208" hidden="1" spans="1:13">
      <c r="A208" t="str">
        <f t="shared" si="3"/>
        <v>珠海市统计局21500</v>
      </c>
      <c r="B208" t="s">
        <v>622</v>
      </c>
      <c r="C208" t="s">
        <v>69</v>
      </c>
      <c r="D208" t="s">
        <v>271</v>
      </c>
      <c r="E208" t="s">
        <v>272</v>
      </c>
      <c r="F208" t="s">
        <v>602</v>
      </c>
      <c r="G208" t="s">
        <v>274</v>
      </c>
      <c r="H208">
        <v>21500</v>
      </c>
      <c r="I208">
        <v>21500</v>
      </c>
      <c r="J208" t="s">
        <v>623</v>
      </c>
      <c r="K208" t="s">
        <v>275</v>
      </c>
      <c r="L208" t="s">
        <v>277</v>
      </c>
      <c r="M208" t="s">
        <v>282</v>
      </c>
    </row>
    <row r="209" spans="1:13">
      <c r="A209" t="str">
        <f t="shared" si="3"/>
        <v>珠海市发展和改革局-市评审中心5500</v>
      </c>
      <c r="B209" t="s">
        <v>624</v>
      </c>
      <c r="C209" t="s">
        <v>166</v>
      </c>
      <c r="D209" t="s">
        <v>271</v>
      </c>
      <c r="E209" t="s">
        <v>272</v>
      </c>
      <c r="F209" t="s">
        <v>602</v>
      </c>
      <c r="G209" t="s">
        <v>274</v>
      </c>
      <c r="H209">
        <v>5500</v>
      </c>
      <c r="I209">
        <v>5500</v>
      </c>
      <c r="J209" t="s">
        <v>568</v>
      </c>
      <c r="K209" t="s">
        <v>275</v>
      </c>
      <c r="L209" t="s">
        <v>277</v>
      </c>
      <c r="M209" t="s">
        <v>282</v>
      </c>
    </row>
    <row r="210" hidden="1" spans="1:13">
      <c r="A210" t="str">
        <f t="shared" si="3"/>
        <v>珠海市发展和改革局-市节能中心1400</v>
      </c>
      <c r="B210" t="s">
        <v>625</v>
      </c>
      <c r="C210" t="s">
        <v>228</v>
      </c>
      <c r="D210" t="s">
        <v>271</v>
      </c>
      <c r="E210" t="s">
        <v>272</v>
      </c>
      <c r="F210" t="s">
        <v>602</v>
      </c>
      <c r="G210" t="s">
        <v>274</v>
      </c>
      <c r="H210">
        <v>1400</v>
      </c>
      <c r="I210">
        <v>1400</v>
      </c>
      <c r="J210" t="s">
        <v>626</v>
      </c>
      <c r="K210" t="s">
        <v>275</v>
      </c>
      <c r="L210" t="s">
        <v>277</v>
      </c>
      <c r="M210" t="s">
        <v>282</v>
      </c>
    </row>
    <row r="211" hidden="1" spans="1:13">
      <c r="A211" t="str">
        <f t="shared" si="3"/>
        <v>珠海云迈网络科技有限公司10000</v>
      </c>
      <c r="B211" t="s">
        <v>627</v>
      </c>
      <c r="C211" t="s">
        <v>152</v>
      </c>
      <c r="D211" t="s">
        <v>271</v>
      </c>
      <c r="E211" t="s">
        <v>272</v>
      </c>
      <c r="F211" t="s">
        <v>602</v>
      </c>
      <c r="G211" t="s">
        <v>274</v>
      </c>
      <c r="H211">
        <v>10000</v>
      </c>
      <c r="I211">
        <v>10000</v>
      </c>
      <c r="J211" t="s">
        <v>295</v>
      </c>
      <c r="K211" t="s">
        <v>275</v>
      </c>
      <c r="L211" t="s">
        <v>277</v>
      </c>
      <c r="M211" t="s">
        <v>282</v>
      </c>
    </row>
    <row r="212" hidden="1" spans="1:13">
      <c r="A212" t="str">
        <f t="shared" si="3"/>
        <v>珠海市万豪餐饮管理有限公司10000</v>
      </c>
      <c r="B212" t="s">
        <v>628</v>
      </c>
      <c r="C212" t="s">
        <v>141</v>
      </c>
      <c r="D212" t="s">
        <v>271</v>
      </c>
      <c r="E212" t="s">
        <v>272</v>
      </c>
      <c r="F212" t="s">
        <v>602</v>
      </c>
      <c r="G212" t="s">
        <v>274</v>
      </c>
      <c r="H212">
        <v>10000</v>
      </c>
      <c r="I212">
        <v>10000</v>
      </c>
      <c r="J212" t="s">
        <v>275</v>
      </c>
      <c r="K212" t="s">
        <v>295</v>
      </c>
      <c r="L212" t="s">
        <v>277</v>
      </c>
      <c r="M212" t="s">
        <v>278</v>
      </c>
    </row>
    <row r="213" hidden="1" spans="1:13">
      <c r="A213" t="str">
        <f t="shared" si="3"/>
        <v>珠海市自然资源局保税分局1800</v>
      </c>
      <c r="B213" t="s">
        <v>629</v>
      </c>
      <c r="C213" t="s">
        <v>226</v>
      </c>
      <c r="D213" t="s">
        <v>271</v>
      </c>
      <c r="E213" t="s">
        <v>272</v>
      </c>
      <c r="F213" t="s">
        <v>602</v>
      </c>
      <c r="G213" t="s">
        <v>274</v>
      </c>
      <c r="H213">
        <v>1800</v>
      </c>
      <c r="I213">
        <v>1800</v>
      </c>
      <c r="J213" t="s">
        <v>275</v>
      </c>
      <c r="K213" t="s">
        <v>630</v>
      </c>
      <c r="L213" t="s">
        <v>277</v>
      </c>
      <c r="M213" t="s">
        <v>278</v>
      </c>
    </row>
    <row r="214" hidden="1" spans="1:13">
      <c r="A214" t="str">
        <f t="shared" si="3"/>
        <v>珠海市发展和改革局-市区域和产业发展研究中心1800</v>
      </c>
      <c r="B214" t="s">
        <v>631</v>
      </c>
      <c r="C214" t="s">
        <v>225</v>
      </c>
      <c r="D214" t="s">
        <v>271</v>
      </c>
      <c r="E214" t="s">
        <v>272</v>
      </c>
      <c r="F214" t="s">
        <v>602</v>
      </c>
      <c r="G214" t="s">
        <v>274</v>
      </c>
      <c r="H214">
        <v>1800</v>
      </c>
      <c r="I214">
        <v>1800</v>
      </c>
      <c r="J214" t="s">
        <v>630</v>
      </c>
      <c r="K214" t="s">
        <v>275</v>
      </c>
      <c r="L214" t="s">
        <v>277</v>
      </c>
      <c r="M214" t="s">
        <v>282</v>
      </c>
    </row>
    <row r="215" hidden="1" spans="1:13">
      <c r="A215" t="str">
        <f t="shared" si="3"/>
        <v>珠海市发展和改革局-市价格认定中心2600</v>
      </c>
      <c r="B215" t="s">
        <v>632</v>
      </c>
      <c r="C215" t="s">
        <v>211</v>
      </c>
      <c r="D215" t="s">
        <v>271</v>
      </c>
      <c r="E215" t="s">
        <v>272</v>
      </c>
      <c r="F215" t="s">
        <v>602</v>
      </c>
      <c r="G215" t="s">
        <v>274</v>
      </c>
      <c r="H215">
        <v>2600</v>
      </c>
      <c r="I215">
        <v>2600</v>
      </c>
      <c r="J215" t="s">
        <v>633</v>
      </c>
      <c r="K215" t="s">
        <v>275</v>
      </c>
      <c r="L215" t="s">
        <v>277</v>
      </c>
      <c r="M215" t="s">
        <v>282</v>
      </c>
    </row>
    <row r="216" hidden="1" spans="1:13">
      <c r="A216" t="str">
        <f t="shared" si="3"/>
        <v>珠海市市政基础设施土地开发管理中心1900</v>
      </c>
      <c r="B216" t="s">
        <v>634</v>
      </c>
      <c r="C216" t="s">
        <v>224</v>
      </c>
      <c r="D216" t="s">
        <v>271</v>
      </c>
      <c r="E216" t="s">
        <v>272</v>
      </c>
      <c r="F216" t="s">
        <v>535</v>
      </c>
      <c r="G216" t="s">
        <v>274</v>
      </c>
      <c r="H216">
        <v>1900</v>
      </c>
      <c r="I216">
        <v>1900</v>
      </c>
      <c r="J216" t="s">
        <v>275</v>
      </c>
      <c r="K216" t="s">
        <v>635</v>
      </c>
      <c r="L216" t="s">
        <v>277</v>
      </c>
      <c r="M216" t="s">
        <v>278</v>
      </c>
    </row>
    <row r="217" hidden="1" spans="1:13">
      <c r="A217" t="str">
        <f t="shared" si="3"/>
        <v>珠海科域生物工程股份有限公司10000</v>
      </c>
      <c r="B217" t="s">
        <v>636</v>
      </c>
      <c r="C217" t="s">
        <v>125</v>
      </c>
      <c r="D217" t="s">
        <v>271</v>
      </c>
      <c r="E217" t="s">
        <v>272</v>
      </c>
      <c r="F217" t="s">
        <v>535</v>
      </c>
      <c r="G217" t="s">
        <v>274</v>
      </c>
      <c r="H217">
        <v>10000</v>
      </c>
      <c r="I217">
        <v>10000</v>
      </c>
      <c r="J217" t="s">
        <v>275</v>
      </c>
      <c r="K217" t="s">
        <v>295</v>
      </c>
      <c r="L217" t="s">
        <v>277</v>
      </c>
      <c r="M217" t="s">
        <v>278</v>
      </c>
    </row>
    <row r="218" hidden="1" spans="1:13">
      <c r="A218" t="str">
        <f t="shared" si="3"/>
        <v>珠海市政务服务数据管理局25100</v>
      </c>
      <c r="B218" t="s">
        <v>637</v>
      </c>
      <c r="C218" t="s">
        <v>66</v>
      </c>
      <c r="D218" t="s">
        <v>271</v>
      </c>
      <c r="E218" t="s">
        <v>272</v>
      </c>
      <c r="F218" t="s">
        <v>535</v>
      </c>
      <c r="G218" t="s">
        <v>274</v>
      </c>
      <c r="H218">
        <v>25100</v>
      </c>
      <c r="I218">
        <v>25100</v>
      </c>
      <c r="J218" t="s">
        <v>638</v>
      </c>
      <c r="K218" t="s">
        <v>275</v>
      </c>
      <c r="L218" t="s">
        <v>277</v>
      </c>
      <c r="M218" t="s">
        <v>282</v>
      </c>
    </row>
    <row r="219" hidden="1" spans="1:13">
      <c r="A219" t="str">
        <f t="shared" si="3"/>
        <v>珠海市发展和改革局-市储备粮管理中心5200</v>
      </c>
      <c r="B219" t="s">
        <v>639</v>
      </c>
      <c r="C219" t="s">
        <v>168</v>
      </c>
      <c r="D219" t="s">
        <v>271</v>
      </c>
      <c r="E219" t="s">
        <v>272</v>
      </c>
      <c r="F219" t="s">
        <v>535</v>
      </c>
      <c r="G219" t="s">
        <v>274</v>
      </c>
      <c r="H219">
        <v>5200</v>
      </c>
      <c r="I219">
        <v>5200</v>
      </c>
      <c r="J219" t="s">
        <v>640</v>
      </c>
      <c r="K219" t="s">
        <v>275</v>
      </c>
      <c r="L219" t="s">
        <v>277</v>
      </c>
      <c r="M219" t="s">
        <v>282</v>
      </c>
    </row>
    <row r="220" hidden="1" spans="1:13">
      <c r="A220" t="str">
        <f t="shared" si="3"/>
        <v>珠海云洲智能科技股份有限公司50000</v>
      </c>
      <c r="B220" t="s">
        <v>641</v>
      </c>
      <c r="C220" t="s">
        <v>44</v>
      </c>
      <c r="D220" t="s">
        <v>271</v>
      </c>
      <c r="E220" t="s">
        <v>272</v>
      </c>
      <c r="F220" t="s">
        <v>535</v>
      </c>
      <c r="G220" t="s">
        <v>274</v>
      </c>
      <c r="H220">
        <v>50000</v>
      </c>
      <c r="I220">
        <v>50000</v>
      </c>
      <c r="J220" t="s">
        <v>305</v>
      </c>
      <c r="K220" t="s">
        <v>275</v>
      </c>
      <c r="L220" t="s">
        <v>277</v>
      </c>
      <c r="M220" t="s">
        <v>282</v>
      </c>
    </row>
    <row r="221" hidden="1" spans="1:13">
      <c r="A221" t="str">
        <f t="shared" si="3"/>
        <v>珠海市知识产权保护中心3000</v>
      </c>
      <c r="B221" t="s">
        <v>642</v>
      </c>
      <c r="C221" t="s">
        <v>209</v>
      </c>
      <c r="D221" t="s">
        <v>271</v>
      </c>
      <c r="E221" t="s">
        <v>272</v>
      </c>
      <c r="F221" t="s">
        <v>535</v>
      </c>
      <c r="G221" t="s">
        <v>274</v>
      </c>
      <c r="H221">
        <v>3000</v>
      </c>
      <c r="I221">
        <v>3000</v>
      </c>
      <c r="J221" t="s">
        <v>275</v>
      </c>
      <c r="K221" t="s">
        <v>342</v>
      </c>
      <c r="L221" t="s">
        <v>277</v>
      </c>
      <c r="M221" t="s">
        <v>278</v>
      </c>
    </row>
    <row r="222" hidden="1" spans="1:13">
      <c r="A222" t="str">
        <f t="shared" si="3"/>
        <v>珠海市建设工程造价事务中心6800</v>
      </c>
      <c r="B222" t="s">
        <v>643</v>
      </c>
      <c r="C222" t="s">
        <v>90</v>
      </c>
      <c r="D222" t="s">
        <v>271</v>
      </c>
      <c r="E222" t="s">
        <v>272</v>
      </c>
      <c r="F222" t="s">
        <v>602</v>
      </c>
      <c r="G222" t="s">
        <v>274</v>
      </c>
      <c r="H222">
        <v>6800</v>
      </c>
      <c r="I222">
        <v>6800</v>
      </c>
      <c r="J222" t="s">
        <v>644</v>
      </c>
      <c r="K222" t="s">
        <v>275</v>
      </c>
      <c r="L222" t="s">
        <v>277</v>
      </c>
      <c r="M222" t="s">
        <v>282</v>
      </c>
    </row>
    <row r="223" hidden="1" spans="1:13">
      <c r="A223" t="str">
        <f t="shared" si="3"/>
        <v>珠海市土地储备发展中心3000</v>
      </c>
      <c r="B223" t="s">
        <v>645</v>
      </c>
      <c r="C223" t="s">
        <v>206</v>
      </c>
      <c r="D223" t="s">
        <v>271</v>
      </c>
      <c r="E223" t="s">
        <v>272</v>
      </c>
      <c r="F223" t="s">
        <v>535</v>
      </c>
      <c r="G223" t="s">
        <v>274</v>
      </c>
      <c r="H223">
        <v>3000</v>
      </c>
      <c r="I223">
        <v>3000</v>
      </c>
      <c r="J223" t="s">
        <v>275</v>
      </c>
      <c r="K223" t="s">
        <v>342</v>
      </c>
      <c r="L223" t="s">
        <v>277</v>
      </c>
      <c r="M223" t="s">
        <v>278</v>
      </c>
    </row>
    <row r="224" hidden="1" spans="1:13">
      <c r="A224" t="str">
        <f t="shared" si="3"/>
        <v>珠海市食品药品（医疗器械）审评认证中心800</v>
      </c>
      <c r="B224" t="s">
        <v>646</v>
      </c>
      <c r="C224" t="s">
        <v>239</v>
      </c>
      <c r="D224" t="s">
        <v>271</v>
      </c>
      <c r="E224" t="s">
        <v>272</v>
      </c>
      <c r="F224" t="s">
        <v>535</v>
      </c>
      <c r="G224" t="s">
        <v>274</v>
      </c>
      <c r="H224">
        <v>800</v>
      </c>
      <c r="I224">
        <v>800</v>
      </c>
      <c r="J224" t="s">
        <v>275</v>
      </c>
      <c r="K224" t="s">
        <v>512</v>
      </c>
      <c r="L224" t="s">
        <v>277</v>
      </c>
      <c r="M224" t="s">
        <v>278</v>
      </c>
    </row>
    <row r="225" hidden="1" spans="1:13">
      <c r="A225" t="str">
        <f t="shared" si="3"/>
        <v>珠海市建设工程造价事务中心6300</v>
      </c>
      <c r="B225" t="s">
        <v>647</v>
      </c>
      <c r="C225" t="s">
        <v>90</v>
      </c>
      <c r="D225" t="s">
        <v>271</v>
      </c>
      <c r="E225" t="s">
        <v>272</v>
      </c>
      <c r="F225" t="s">
        <v>602</v>
      </c>
      <c r="G225" t="s">
        <v>274</v>
      </c>
      <c r="H225">
        <v>6300</v>
      </c>
      <c r="I225">
        <v>6300</v>
      </c>
      <c r="J225" t="s">
        <v>648</v>
      </c>
      <c r="K225" t="s">
        <v>275</v>
      </c>
      <c r="L225" t="s">
        <v>277</v>
      </c>
      <c r="M225" t="s">
        <v>282</v>
      </c>
    </row>
    <row r="226" hidden="1" spans="1:13">
      <c r="A226" t="str">
        <f t="shared" si="3"/>
        <v>珠海市信访局15200</v>
      </c>
      <c r="B226" t="s">
        <v>649</v>
      </c>
      <c r="C226" t="s">
        <v>88</v>
      </c>
      <c r="D226" t="s">
        <v>271</v>
      </c>
      <c r="E226" t="s">
        <v>272</v>
      </c>
      <c r="F226" t="s">
        <v>650</v>
      </c>
      <c r="G226" t="s">
        <v>274</v>
      </c>
      <c r="H226">
        <v>15200</v>
      </c>
      <c r="I226">
        <v>15200</v>
      </c>
      <c r="J226" t="s">
        <v>651</v>
      </c>
      <c r="K226" t="s">
        <v>275</v>
      </c>
      <c r="L226" t="s">
        <v>277</v>
      </c>
      <c r="M226" t="s">
        <v>282</v>
      </c>
    </row>
    <row r="227" hidden="1" spans="1:13">
      <c r="A227" t="str">
        <f t="shared" si="3"/>
        <v>珠海市科技发展促进会2000</v>
      </c>
      <c r="B227" t="s">
        <v>652</v>
      </c>
      <c r="C227" t="s">
        <v>222</v>
      </c>
      <c r="D227" t="s">
        <v>271</v>
      </c>
      <c r="E227" t="s">
        <v>272</v>
      </c>
      <c r="F227" t="s">
        <v>650</v>
      </c>
      <c r="G227" t="s">
        <v>543</v>
      </c>
      <c r="H227">
        <v>2000</v>
      </c>
      <c r="I227">
        <v>2000</v>
      </c>
      <c r="J227" t="s">
        <v>275</v>
      </c>
      <c r="K227" t="s">
        <v>348</v>
      </c>
      <c r="L227" t="s">
        <v>277</v>
      </c>
      <c r="M227" t="s">
        <v>278</v>
      </c>
    </row>
    <row r="228" hidden="1" spans="1:13">
      <c r="A228" t="str">
        <f t="shared" si="3"/>
        <v>珠海市自然资源与规划技术中心4400</v>
      </c>
      <c r="B228" t="s">
        <v>653</v>
      </c>
      <c r="C228" t="s">
        <v>192</v>
      </c>
      <c r="D228" t="s">
        <v>271</v>
      </c>
      <c r="E228" t="s">
        <v>272</v>
      </c>
      <c r="F228" t="s">
        <v>650</v>
      </c>
      <c r="G228" t="s">
        <v>274</v>
      </c>
      <c r="H228">
        <v>4400</v>
      </c>
      <c r="I228">
        <v>4400</v>
      </c>
      <c r="J228" t="s">
        <v>275</v>
      </c>
      <c r="K228" t="s">
        <v>654</v>
      </c>
      <c r="L228" t="s">
        <v>277</v>
      </c>
      <c r="M228" t="s">
        <v>278</v>
      </c>
    </row>
    <row r="229" hidden="1" spans="1:13">
      <c r="A229" t="str">
        <f t="shared" si="3"/>
        <v>珠海市和祺顺餐饮管理有限公司10000</v>
      </c>
      <c r="B229" t="s">
        <v>655</v>
      </c>
      <c r="C229" t="s">
        <v>131</v>
      </c>
      <c r="D229" t="s">
        <v>271</v>
      </c>
      <c r="E229" t="s">
        <v>272</v>
      </c>
      <c r="F229" t="s">
        <v>650</v>
      </c>
      <c r="G229" t="s">
        <v>274</v>
      </c>
      <c r="H229">
        <v>10000</v>
      </c>
      <c r="I229">
        <v>10000</v>
      </c>
      <c r="J229" t="s">
        <v>275</v>
      </c>
      <c r="K229" t="s">
        <v>295</v>
      </c>
      <c r="L229" t="s">
        <v>277</v>
      </c>
      <c r="M229" t="s">
        <v>278</v>
      </c>
    </row>
    <row r="230" hidden="1" spans="1:13">
      <c r="A230" t="str">
        <f t="shared" si="3"/>
        <v>珠海市住房和建设信息中心2800</v>
      </c>
      <c r="B230" t="s">
        <v>656</v>
      </c>
      <c r="C230" t="s">
        <v>210</v>
      </c>
      <c r="D230" t="s">
        <v>271</v>
      </c>
      <c r="E230" t="s">
        <v>272</v>
      </c>
      <c r="F230" t="s">
        <v>650</v>
      </c>
      <c r="G230" t="s">
        <v>274</v>
      </c>
      <c r="H230">
        <v>2800</v>
      </c>
      <c r="I230">
        <v>2800</v>
      </c>
      <c r="J230" t="s">
        <v>657</v>
      </c>
      <c r="K230" t="s">
        <v>275</v>
      </c>
      <c r="L230" t="s">
        <v>277</v>
      </c>
      <c r="M230" t="s">
        <v>282</v>
      </c>
    </row>
    <row r="231" hidden="1" spans="1:13">
      <c r="A231" t="str">
        <f t="shared" si="3"/>
        <v>珠海市住房保障服务中心1150</v>
      </c>
      <c r="B231" t="s">
        <v>658</v>
      </c>
      <c r="C231" t="s">
        <v>230</v>
      </c>
      <c r="D231" t="s">
        <v>271</v>
      </c>
      <c r="E231" t="s">
        <v>272</v>
      </c>
      <c r="F231" t="s">
        <v>650</v>
      </c>
      <c r="G231" t="s">
        <v>274</v>
      </c>
      <c r="H231">
        <v>1150</v>
      </c>
      <c r="I231">
        <v>1150</v>
      </c>
      <c r="J231" t="s">
        <v>659</v>
      </c>
      <c r="K231" t="s">
        <v>275</v>
      </c>
      <c r="L231" t="s">
        <v>277</v>
      </c>
      <c r="M231" t="s">
        <v>282</v>
      </c>
    </row>
    <row r="232" hidden="1" spans="1:13">
      <c r="A232" t="str">
        <f t="shared" si="3"/>
        <v>广东亿网通科技有限公司50000</v>
      </c>
      <c r="B232" t="s">
        <v>660</v>
      </c>
      <c r="C232" t="s">
        <v>38</v>
      </c>
      <c r="D232" t="s">
        <v>271</v>
      </c>
      <c r="E232" t="s">
        <v>272</v>
      </c>
      <c r="F232" t="s">
        <v>661</v>
      </c>
      <c r="G232" t="s">
        <v>274</v>
      </c>
      <c r="H232">
        <v>50000</v>
      </c>
      <c r="I232">
        <v>50000</v>
      </c>
      <c r="J232" t="s">
        <v>305</v>
      </c>
      <c r="K232" t="s">
        <v>275</v>
      </c>
      <c r="L232" t="s">
        <v>277</v>
      </c>
      <c r="M232" t="s">
        <v>282</v>
      </c>
    </row>
    <row r="233" hidden="1" spans="1:13">
      <c r="A233" t="str">
        <f t="shared" si="3"/>
        <v>珠海市香洲区南屏明唐一品食品配送中心12388.88</v>
      </c>
      <c r="B233" t="s">
        <v>662</v>
      </c>
      <c r="C233" t="s">
        <v>91</v>
      </c>
      <c r="D233" t="s">
        <v>271</v>
      </c>
      <c r="E233" t="s">
        <v>272</v>
      </c>
      <c r="F233" t="s">
        <v>535</v>
      </c>
      <c r="G233" t="s">
        <v>274</v>
      </c>
      <c r="H233">
        <v>12388.88</v>
      </c>
      <c r="I233">
        <v>12388.88</v>
      </c>
      <c r="J233" t="s">
        <v>275</v>
      </c>
      <c r="K233" t="s">
        <v>663</v>
      </c>
      <c r="L233" t="s">
        <v>277</v>
      </c>
      <c r="M233" t="s">
        <v>278</v>
      </c>
    </row>
    <row r="234" hidden="1" spans="1:13">
      <c r="A234" t="str">
        <f t="shared" si="3"/>
        <v>珠海市聚力生物科技有限公司2000</v>
      </c>
      <c r="B234" t="s">
        <v>664</v>
      </c>
      <c r="C234" t="s">
        <v>221</v>
      </c>
      <c r="D234" t="s">
        <v>271</v>
      </c>
      <c r="E234" t="s">
        <v>272</v>
      </c>
      <c r="F234" t="s">
        <v>661</v>
      </c>
      <c r="G234" t="s">
        <v>274</v>
      </c>
      <c r="H234">
        <v>2000</v>
      </c>
      <c r="I234">
        <v>2000</v>
      </c>
      <c r="J234" t="s">
        <v>275</v>
      </c>
      <c r="K234" t="s">
        <v>348</v>
      </c>
      <c r="L234" t="s">
        <v>277</v>
      </c>
      <c r="M234" t="s">
        <v>278</v>
      </c>
    </row>
    <row r="235" hidden="1" spans="1:13">
      <c r="A235" t="str">
        <f t="shared" si="3"/>
        <v>珠海市公共工程建设中心21350</v>
      </c>
      <c r="B235" t="s">
        <v>665</v>
      </c>
      <c r="C235" t="s">
        <v>70</v>
      </c>
      <c r="D235" t="s">
        <v>271</v>
      </c>
      <c r="E235" t="s">
        <v>272</v>
      </c>
      <c r="F235" t="s">
        <v>661</v>
      </c>
      <c r="G235" t="s">
        <v>274</v>
      </c>
      <c r="H235">
        <v>21350</v>
      </c>
      <c r="I235">
        <v>21350</v>
      </c>
      <c r="J235" t="s">
        <v>666</v>
      </c>
      <c r="K235" t="s">
        <v>275</v>
      </c>
      <c r="L235" t="s">
        <v>277</v>
      </c>
      <c r="M235" t="s">
        <v>282</v>
      </c>
    </row>
    <row r="236" hidden="1" spans="1:13">
      <c r="A236" t="str">
        <f t="shared" si="3"/>
        <v>珠海跃佳医疗器械科技有限公司20000</v>
      </c>
      <c r="B236" t="s">
        <v>667</v>
      </c>
      <c r="C236" t="s">
        <v>79</v>
      </c>
      <c r="D236" t="s">
        <v>271</v>
      </c>
      <c r="E236" t="s">
        <v>272</v>
      </c>
      <c r="F236" t="s">
        <v>668</v>
      </c>
      <c r="G236" t="s">
        <v>274</v>
      </c>
      <c r="H236">
        <v>20000</v>
      </c>
      <c r="I236">
        <v>20000</v>
      </c>
      <c r="J236" t="s">
        <v>275</v>
      </c>
      <c r="K236" t="s">
        <v>302</v>
      </c>
      <c r="L236" t="s">
        <v>277</v>
      </c>
      <c r="M236" t="s">
        <v>278</v>
      </c>
    </row>
    <row r="237" hidden="1" spans="1:13">
      <c r="A237" t="str">
        <f t="shared" si="3"/>
        <v>余财旺100</v>
      </c>
      <c r="B237" t="s">
        <v>669</v>
      </c>
      <c r="C237" t="s">
        <v>241</v>
      </c>
      <c r="D237" t="s">
        <v>271</v>
      </c>
      <c r="E237" t="s">
        <v>272</v>
      </c>
      <c r="F237" t="s">
        <v>668</v>
      </c>
      <c r="G237" t="s">
        <v>543</v>
      </c>
      <c r="H237">
        <v>100</v>
      </c>
      <c r="I237">
        <v>100</v>
      </c>
      <c r="J237" t="s">
        <v>275</v>
      </c>
      <c r="K237" t="s">
        <v>670</v>
      </c>
      <c r="L237" t="s">
        <v>277</v>
      </c>
      <c r="M237" t="s">
        <v>278</v>
      </c>
    </row>
    <row r="238" hidden="1" spans="1:13">
      <c r="A238" t="str">
        <f t="shared" si="3"/>
        <v>珠海易伙伴科技有限公司10000</v>
      </c>
      <c r="B238" t="s">
        <v>671</v>
      </c>
      <c r="C238" t="s">
        <v>150</v>
      </c>
      <c r="D238" t="s">
        <v>271</v>
      </c>
      <c r="E238" t="s">
        <v>272</v>
      </c>
      <c r="F238" t="s">
        <v>668</v>
      </c>
      <c r="G238" t="s">
        <v>274</v>
      </c>
      <c r="H238">
        <v>10000</v>
      </c>
      <c r="I238">
        <v>10000</v>
      </c>
      <c r="J238" t="s">
        <v>295</v>
      </c>
      <c r="K238" t="s">
        <v>275</v>
      </c>
      <c r="L238" t="s">
        <v>277</v>
      </c>
      <c r="M238" t="s">
        <v>282</v>
      </c>
    </row>
    <row r="239" hidden="1" spans="1:13">
      <c r="A239" t="str">
        <f t="shared" si="3"/>
        <v>丽珠医药集团股份有限公司200000</v>
      </c>
      <c r="B239" t="s">
        <v>672</v>
      </c>
      <c r="C239" t="s">
        <v>8</v>
      </c>
      <c r="D239" t="s">
        <v>271</v>
      </c>
      <c r="E239" t="s">
        <v>272</v>
      </c>
      <c r="F239" t="s">
        <v>673</v>
      </c>
      <c r="G239" t="s">
        <v>274</v>
      </c>
      <c r="H239">
        <v>200000</v>
      </c>
      <c r="I239">
        <v>200000</v>
      </c>
      <c r="J239" t="s">
        <v>319</v>
      </c>
      <c r="K239" t="s">
        <v>275</v>
      </c>
      <c r="L239" t="s">
        <v>277</v>
      </c>
      <c r="M239" t="s">
        <v>282</v>
      </c>
    </row>
    <row r="240" hidden="1" spans="1:13">
      <c r="A240" t="str">
        <f t="shared" si="3"/>
        <v>珠海华润银行股份有限公司100000</v>
      </c>
      <c r="B240" t="s">
        <v>674</v>
      </c>
      <c r="C240" t="s">
        <v>21</v>
      </c>
      <c r="D240" t="s">
        <v>271</v>
      </c>
      <c r="E240" t="s">
        <v>272</v>
      </c>
      <c r="F240" t="s">
        <v>675</v>
      </c>
      <c r="G240" t="s">
        <v>274</v>
      </c>
      <c r="H240">
        <v>100000</v>
      </c>
      <c r="I240">
        <v>100000</v>
      </c>
      <c r="J240" t="s">
        <v>290</v>
      </c>
      <c r="K240" t="s">
        <v>275</v>
      </c>
      <c r="L240" t="s">
        <v>277</v>
      </c>
      <c r="M240" t="s">
        <v>282</v>
      </c>
    </row>
    <row r="241" hidden="1" spans="1:13">
      <c r="A241" t="str">
        <f t="shared" si="3"/>
        <v>珠海市规划设计研究院100000</v>
      </c>
      <c r="B241" t="s">
        <v>676</v>
      </c>
      <c r="C241" t="s">
        <v>15</v>
      </c>
      <c r="D241" t="s">
        <v>271</v>
      </c>
      <c r="E241" t="s">
        <v>272</v>
      </c>
      <c r="F241" t="s">
        <v>677</v>
      </c>
      <c r="G241" t="s">
        <v>274</v>
      </c>
      <c r="H241">
        <v>100000</v>
      </c>
      <c r="I241">
        <v>100000</v>
      </c>
      <c r="J241" t="s">
        <v>290</v>
      </c>
      <c r="K241" t="s">
        <v>275</v>
      </c>
      <c r="L241" t="s">
        <v>277</v>
      </c>
      <c r="M241" t="s">
        <v>282</v>
      </c>
    </row>
    <row r="242" hidden="1" spans="1:13">
      <c r="A242" t="str">
        <f t="shared" si="3"/>
        <v>珠海市测绘院100000</v>
      </c>
      <c r="B242" t="s">
        <v>678</v>
      </c>
      <c r="C242" t="s">
        <v>11</v>
      </c>
      <c r="D242" t="s">
        <v>271</v>
      </c>
      <c r="E242" t="s">
        <v>272</v>
      </c>
      <c r="F242" t="s">
        <v>677</v>
      </c>
      <c r="G242" t="s">
        <v>274</v>
      </c>
      <c r="H242">
        <v>100000</v>
      </c>
      <c r="I242">
        <v>100000</v>
      </c>
      <c r="J242" t="s">
        <v>275</v>
      </c>
      <c r="K242" t="s">
        <v>290</v>
      </c>
      <c r="L242" t="s">
        <v>277</v>
      </c>
      <c r="M242" t="s">
        <v>278</v>
      </c>
    </row>
    <row r="243" hidden="1" spans="1:13">
      <c r="A243" t="str">
        <f t="shared" si="3"/>
        <v>广东溢多利生物科技有限公司60000</v>
      </c>
      <c r="B243" t="s">
        <v>679</v>
      </c>
      <c r="C243" t="s">
        <v>30</v>
      </c>
      <c r="D243" t="s">
        <v>271</v>
      </c>
      <c r="E243" t="s">
        <v>272</v>
      </c>
      <c r="F243" t="s">
        <v>680</v>
      </c>
      <c r="G243" t="s">
        <v>274</v>
      </c>
      <c r="H243">
        <v>60000</v>
      </c>
      <c r="I243">
        <v>60000</v>
      </c>
      <c r="J243" t="s">
        <v>681</v>
      </c>
      <c r="K243" t="s">
        <v>275</v>
      </c>
      <c r="L243" t="s">
        <v>277</v>
      </c>
      <c r="M243" t="s">
        <v>282</v>
      </c>
    </row>
    <row r="244" hidden="1" spans="1:13">
      <c r="A244" t="str">
        <f t="shared" si="3"/>
        <v>中共珠海市委政法委员会30600</v>
      </c>
      <c r="B244" t="s">
        <v>682</v>
      </c>
      <c r="C244" t="s">
        <v>29</v>
      </c>
      <c r="D244" t="s">
        <v>271</v>
      </c>
      <c r="E244" t="s">
        <v>272</v>
      </c>
      <c r="F244" t="s">
        <v>683</v>
      </c>
      <c r="G244" t="s">
        <v>274</v>
      </c>
      <c r="H244">
        <v>30600</v>
      </c>
      <c r="I244">
        <v>30600</v>
      </c>
      <c r="J244" t="s">
        <v>684</v>
      </c>
      <c r="K244" t="s">
        <v>275</v>
      </c>
      <c r="L244" t="s">
        <v>277</v>
      </c>
      <c r="M244" t="s">
        <v>282</v>
      </c>
    </row>
  </sheetData>
  <autoFilter ref="A1:M244">
    <filterColumn colId="7">
      <customFilters>
        <customFilter operator="equal" val="5500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整理稿</vt:lpstr>
      <vt:lpstr>Sheet1</vt:lpstr>
      <vt:lpstr>原稿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AOBA</dc:creator>
  <cp:lastModifiedBy>zoujm</cp:lastModifiedBy>
  <dcterms:created xsi:type="dcterms:W3CDTF">2021-06-06T20:31:00Z</dcterms:created>
  <dcterms:modified xsi:type="dcterms:W3CDTF">2024-06-07T09:36:34Z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BD12FA212764FFAB21255D66F7AB2A29</vt:lpwstr>
  </property>
</Properties>
</file>