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workbook>
</file>

<file path=xl/sharedStrings.xml><?xml version="1.0" encoding="utf-8"?>
<sst xmlns="http://schemas.openxmlformats.org/spreadsheetml/2006/main" count="288" uniqueCount="166">
  <si>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</si>
  <si>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</si>
  <si>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</si>
  <si>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</si>
  <si>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</si>
  <si>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</si>
  <si>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</si>
  <si>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</si>
  <si>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</si>
  <si>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</si>
  <si>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</si>
  <si>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</si>
  <si>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</si>
  <si>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珠海市2022年地方政府债务限额及余额情况表</t>
  </si>
  <si>
    <t>单位：亿元</t>
  </si>
  <si>
    <t>地   区</t>
  </si>
  <si>
    <t>2022年债务限额</t>
  </si>
  <si>
    <t>2022年债务余额预计执行数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</si>
  <si>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</si>
  <si>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</si>
  <si>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</si>
  <si>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</si>
  <si>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</si>
  <si>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</si>
  <si>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</si>
  <si>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</si>
  <si>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</si>
  <si>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</si>
  <si>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</si>
  <si>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</si>
  <si>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</si>
  <si>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</si>
  <si>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</si>
  <si>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</si>
  <si>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t>
  </si>
  <si>
    <t>440403</t>
  </si>
  <si>
    <t xml:space="preserve">    斗门区</t>
  </si>
  <si>
    <t>440404</t>
  </si>
  <si>
    <t xml:space="preserve">    金湾区</t>
  </si>
  <si>
    <t>注：1.本表反映上一年度本地区、本级及分地区地方政府债务限额及余额预计执行数。</t>
  </si>
  <si>
    <t>2.本表由县级以上地方各级财政部门在同级人民代表大会批准预算后二十日内公开。</t>
  </si>
  <si>
    <t>3.市本级包括市直、横琴粤澳深度合作区、鹤洲新区筹备组、高新区。</t>
  </si>
  <si>
    <t>DEBT_T_XXGK_YBYE</t>
  </si>
  <si>
    <t>AD_CODE#4404</t>
  </si>
  <si>
    <t>AD_NAME#4404 珠海市</t>
  </si>
  <si>
    <t>XM_TYPE#</t>
  </si>
  <si>
    <t>XM_NAME#</t>
  </si>
  <si>
    <t>YS_AMT#</t>
  </si>
  <si>
    <t>ZX_AMT#</t>
  </si>
  <si>
    <t>ROW_NUM#</t>
  </si>
  <si>
    <t>表1-2</t>
  </si>
  <si>
    <t>珠海市2022年和2023年地方政府一般债务余额情况表</t>
  </si>
  <si>
    <t>项    目</t>
  </si>
  <si>
    <t>预算数</t>
  </si>
  <si>
    <t>执行数</t>
  </si>
  <si>
    <t>YBYE_Y2</t>
  </si>
  <si>
    <t>一、2021年末地方政府一般债务余额实际数</t>
  </si>
  <si>
    <t>YBYE_Y1</t>
  </si>
  <si>
    <t>二、2022年末地方政府一般债务限额</t>
  </si>
  <si>
    <t>FXYB_Y1</t>
  </si>
  <si>
    <t>三、2022年地方政府一般债务发行额</t>
  </si>
  <si>
    <t>FXYB_Y1_WZ</t>
  </si>
  <si>
    <t xml:space="preserve">    其中：中央转贷地方的国际金融组织和外国政府贷款</t>
  </si>
  <si>
    <t>FXYB_Y1_ZQ</t>
  </si>
  <si>
    <t xml:space="preserve">               2022年地方政府一般债券发行额</t>
  </si>
  <si>
    <t>YBHB_Y1</t>
  </si>
  <si>
    <t>四、2022年地方政府一般债务还本支出</t>
  </si>
  <si>
    <t>YBYEYS_Y1</t>
  </si>
  <si>
    <t>五、2022年末地方政府一般债务余额预计执行数</t>
  </si>
  <si>
    <t>CZCZ</t>
  </si>
  <si>
    <t>六、2023年地方财政赤字</t>
  </si>
  <si>
    <t>YBXE</t>
  </si>
  <si>
    <t>七、2023年地方政府一般债务限额</t>
  </si>
  <si>
    <t>待下达</t>
  </si>
  <si>
    <t>DEBT_T_XXGK_ZXYE</t>
  </si>
  <si>
    <t>表1-3</t>
  </si>
  <si>
    <t>珠海市2022年和2023年地方政府专项债务余额情况表</t>
  </si>
  <si>
    <t>ZXYE_Y2</t>
  </si>
  <si>
    <t>一、2021年末地方政府专项债务余额实际数</t>
  </si>
  <si>
    <t>ZXYE_Y1</t>
  </si>
  <si>
    <t>二、2022年末地方政府专项债务限额</t>
  </si>
  <si>
    <t>FXZX_Y1</t>
  </si>
  <si>
    <t>三、2022年地方政府专项债务发行额</t>
  </si>
  <si>
    <t>ZXHB_Y1</t>
  </si>
  <si>
    <t>四、2022年地方政府专项债务还本支出</t>
  </si>
  <si>
    <t>ZXYEYS_Y1</t>
  </si>
  <si>
    <t>五、2022年末地方政府专项债务余额预计执行数</t>
  </si>
  <si>
    <t>XZXE</t>
  </si>
  <si>
    <t>六、2023年地方政府专项债务新增限额</t>
  </si>
  <si>
    <t>ZXXE</t>
  </si>
  <si>
    <t>七、2023年地方政府专项债务限额</t>
  </si>
  <si>
    <t>DEBT_T_XXGK_FX_HBFXYS</t>
  </si>
  <si>
    <t>AD_BDQ#</t>
  </si>
  <si>
    <t>AD_BJ#</t>
  </si>
  <si>
    <t>表1-4</t>
  </si>
  <si>
    <t>珠海市地方政府债券发行及还本付息情况表</t>
  </si>
  <si>
    <t>公式</t>
  </si>
  <si>
    <t>本地区</t>
  </si>
  <si>
    <t>本级</t>
  </si>
  <si>
    <t>FXYB</t>
  </si>
  <si>
    <t>一、2022年发行预计执行数</t>
  </si>
  <si>
    <t>A=B+D</t>
  </si>
  <si>
    <t>（一）一般债券</t>
  </si>
  <si>
    <t>FXYB _Y1_ZRZ</t>
  </si>
  <si>
    <t xml:space="preserve">   其中：再融资债券</t>
  </si>
  <si>
    <t>（二）专项债券</t>
  </si>
  <si>
    <t>D</t>
  </si>
  <si>
    <t>FXZX _Y1_ZRZ</t>
  </si>
  <si>
    <t xml:space="preserve"> </t>
  </si>
  <si>
    <t>HB_Y1</t>
  </si>
  <si>
    <t>二、2022年还本支出预计执行数</t>
  </si>
  <si>
    <t>F=G+H</t>
  </si>
  <si>
    <t>G</t>
  </si>
  <si>
    <t>H</t>
  </si>
  <si>
    <t>FX_Y1</t>
  </si>
  <si>
    <t>三、2022年付息支出预计执行数</t>
  </si>
  <si>
    <t>I=J+K</t>
  </si>
  <si>
    <t>YBFX_Y1</t>
  </si>
  <si>
    <t>J</t>
  </si>
  <si>
    <t>ZXFX_Y1</t>
  </si>
  <si>
    <t>K</t>
  </si>
  <si>
    <t>YBHB</t>
  </si>
  <si>
    <t>四、2023年还本支出预算数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</si>
  <si>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</si>
  <si>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</si>
  <si>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</si>
  <si>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</si>
  <si>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</si>
  <si>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</si>
  <si>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</si>
  <si>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</si>
  <si>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</si>
  <si>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</si>
  <si>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</si>
  <si>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</si>
  <si>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</si>
  <si>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</si>
  <si>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</si>
  <si>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五、2023年付息支出预算数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</si>
  <si>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</si>
  <si>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</si>
  <si>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</si>
  <si>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</si>
  <si>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</si>
  <si>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</si>
  <si>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</si>
  <si>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</si>
  <si>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</si>
  <si>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</si>
  <si>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</si>
  <si>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</si>
  <si>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珠海市2023年地方政府债务限额提前下达情况表</t>
  </si>
  <si>
    <t>项目</t>
  </si>
  <si>
    <t>下级</t>
  </si>
  <si>
    <t>xe_y1</t>
  </si>
  <si>
    <t>一：2022年地方政府债务限额</t>
  </si>
  <si>
    <t>ybxe_y1</t>
  </si>
  <si>
    <t xml:space="preserve">    其中： 一般债务限额</t>
  </si>
  <si>
    <t>zxxe_y1</t>
  </si>
  <si>
    <t xml:space="preserve">               专项债务限额</t>
  </si>
  <si>
    <t>xe_amt</t>
  </si>
  <si>
    <t>二：提前下达的2023年地方政府债务新增限额</t>
  </si>
  <si>
    <t>ybxe_amt</t>
  </si>
  <si>
    <t>zxxe_amt</t>
  </si>
  <si>
    <t>注：1.本表反映本地区及本级年初预算中列示的地方政府债务限额情况，由县级以上地方各级财政部门在同级人大常委会批准年度预算后二十日内公开。</t>
  </si>
  <si>
    <t>2.市本级包括市直、横琴粤澳深度合作区、鹤洲新区筹备组、高新区。</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</si>
</sst>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176" formatCode="#,##0.00_ "/>
    <numFmt numFmtId="43" formatCode="_ * #,##0.00_ ;_ * \-#,##0.00_ ;_ * &quot;-&quot;??_ ;_ @_ "/>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sz val="11"/>
      <color rgb="FF3F3F76"/>
      <name val="宋体"/>
      <charset val="0"/>
      <scheme val="minor"/>
    </font>
    <font>
      <sz val="11"/>
      <color theme="1"/>
      <name val="宋体"/>
      <charset val="134"/>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sz val="12"/>
      <name val="宋体"/>
      <charset val="134"/>
    </font>
    <font>
      <sz val="11"/>
      <color rgb="FF9C0006"/>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theme="8"/>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s>
  <borders count="45">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true"/>
      </left>
      <right/>
      <top style="thin">
        <color rgb="FF000000"/>
      </top>
      <bottom/>
      <diagonal/>
    </border>
    <border>
      <left/>
      <right/>
      <top/>
      <bottom style="thin">
        <color auto="true"/>
      </bottom>
      <diagonal/>
    </border>
    <border>
      <left style="thin">
        <color auto="true"/>
      </left>
      <right/>
      <top/>
      <bottom style="thin">
        <color auto="true"/>
      </bottom>
      <diagonal/>
    </border>
    <border>
      <left style="thin">
        <color auto="true"/>
      </left>
      <right/>
      <top/>
      <bottom/>
      <diagonal/>
    </border>
    <border>
      <left/>
      <right/>
      <top/>
      <bottom style="thin">
        <color rgb="FF000000"/>
      </bottom>
      <diagonal/>
    </border>
    <border>
      <left style="thin">
        <color auto="true"/>
      </left>
      <right/>
      <top/>
      <bottom style="thin">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auto="true"/>
      </right>
      <top/>
      <bottom/>
      <diagonal/>
    </border>
    <border>
      <left style="thin">
        <color rgb="FF000000"/>
      </left>
      <right/>
      <top/>
      <bottom/>
      <diagonal/>
    </border>
    <border>
      <left style="thin">
        <color auto="true"/>
      </left>
      <right style="thin">
        <color auto="true"/>
      </right>
      <top style="medium">
        <color rgb="FF000000"/>
      </top>
      <bottom/>
      <diagonal/>
    </border>
    <border>
      <left style="thin">
        <color auto="true"/>
      </left>
      <right style="thin">
        <color auto="true"/>
      </right>
      <top/>
      <bottom/>
      <diagonal/>
    </border>
    <border>
      <left style="thin">
        <color auto="true"/>
      </left>
      <right style="thin">
        <color auto="true"/>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auto="true"/>
      </right>
      <top/>
      <bottom/>
      <diagonal/>
    </border>
    <border>
      <left/>
      <right style="thin">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6" fillId="0" borderId="0">
      <alignment vertical="center"/>
    </xf>
    <xf numFmtId="0" fontId="7" fillId="25"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0" fillId="5" borderId="38" applyNumberFormat="false" applyAlignment="false" applyProtection="false">
      <alignment vertical="center"/>
    </xf>
    <xf numFmtId="0" fontId="6" fillId="2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0" fillId="18" borderId="38" applyNumberFormat="false" applyAlignment="false" applyProtection="false">
      <alignment vertical="center"/>
    </xf>
    <xf numFmtId="0" fontId="7" fillId="19"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8" fillId="0" borderId="40" applyNumberFormat="false" applyFill="false" applyAlignment="false" applyProtection="false">
      <alignment vertical="center"/>
    </xf>
    <xf numFmtId="0" fontId="17" fillId="14" borderId="0" applyNumberFormat="false" applyBorder="false" applyAlignment="false" applyProtection="false">
      <alignment vertical="center"/>
    </xf>
    <xf numFmtId="0" fontId="23" fillId="26" borderId="44" applyNumberFormat="false" applyAlignment="false" applyProtection="false">
      <alignment vertical="center"/>
    </xf>
    <xf numFmtId="0" fontId="21" fillId="18" borderId="42" applyNumberFormat="false" applyAlignment="false" applyProtection="false">
      <alignment vertical="center"/>
    </xf>
    <xf numFmtId="0" fontId="15" fillId="0" borderId="3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11"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1" fillId="15" borderId="41" applyNumberFormat="false" applyFont="false" applyAlignment="false" applyProtection="false">
      <alignment vertical="center"/>
    </xf>
    <xf numFmtId="0" fontId="6"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19" fillId="0" borderId="39" applyNumberFormat="false" applyFill="false" applyAlignment="false" applyProtection="false">
      <alignment vertical="center"/>
    </xf>
    <xf numFmtId="0" fontId="6" fillId="13" borderId="0" applyNumberFormat="false" applyBorder="false" applyAlignment="false" applyProtection="false">
      <alignment vertical="center"/>
    </xf>
    <xf numFmtId="0" fontId="13" fillId="0" borderId="43" applyNumberFormat="false" applyFill="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5" fillId="0" borderId="37" applyNumberFormat="false" applyFill="false" applyAlignment="false" applyProtection="false">
      <alignment vertical="center"/>
    </xf>
  </cellStyleXfs>
  <cellXfs count="70">
    <xf numFmtId="0" fontId="0" fillId="0" borderId="0" xfId="0" applyFont="true">
      <alignment vertical="center"/>
    </xf>
    <xf numFmtId="0" fontId="1" fillId="0" borderId="0" xfId="0" applyFont="true" applyBorder="true" applyAlignment="true">
      <alignment vertical="center" wrapText="true"/>
    </xf>
    <xf numFmtId="0" fontId="1" fillId="0" borderId="0" xfId="0" applyFont="true" applyBorder="true" applyAlignment="true">
      <alignment horizontal="left" vertical="center" wrapText="true"/>
    </xf>
    <xf numFmtId="0" fontId="2"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vertical="center" wrapText="true"/>
    </xf>
    <xf numFmtId="0" fontId="4" fillId="0" borderId="8"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9" xfId="0" applyFont="true" applyBorder="true" applyAlignment="true">
      <alignment horizontal="center" vertical="center" wrapText="true"/>
    </xf>
    <xf numFmtId="0" fontId="4" fillId="0" borderId="10" xfId="0" applyFont="true" applyBorder="true" applyAlignment="true">
      <alignment vertical="center" wrapText="true"/>
    </xf>
    <xf numFmtId="0" fontId="4" fillId="0" borderId="11" xfId="0" applyFont="true" applyBorder="true" applyAlignment="true">
      <alignment horizontal="center" vertical="center" wrapText="true"/>
    </xf>
    <xf numFmtId="0" fontId="1" fillId="0" borderId="12" xfId="0" applyFont="true" applyBorder="true" applyAlignment="true">
      <alignment vertical="center" wrapText="true"/>
    </xf>
    <xf numFmtId="0" fontId="3" fillId="0" borderId="13" xfId="0" applyFont="true" applyBorder="true" applyAlignment="true">
      <alignment horizontal="center" vertical="center" wrapText="true"/>
    </xf>
    <xf numFmtId="4" fontId="4" fillId="0" borderId="4" xfId="0" applyNumberFormat="true" applyFont="true" applyBorder="true" applyAlignment="true">
      <alignment horizontal="right" vertical="center" wrapText="true"/>
    </xf>
    <xf numFmtId="4" fontId="4" fillId="0" borderId="6" xfId="0" applyNumberFormat="true" applyFont="true" applyBorder="true" applyAlignment="true">
      <alignment horizontal="right" vertical="center" wrapText="true"/>
    </xf>
    <xf numFmtId="4" fontId="4" fillId="0" borderId="9" xfId="0" applyNumberFormat="true" applyFont="true" applyBorder="true" applyAlignment="true">
      <alignment horizontal="right" vertical="center" wrapText="true"/>
    </xf>
    <xf numFmtId="4" fontId="4" fillId="0" borderId="8" xfId="0" applyNumberFormat="true" applyFont="true" applyBorder="true" applyAlignment="true">
      <alignment horizontal="right" vertical="center" wrapText="true"/>
    </xf>
    <xf numFmtId="4" fontId="4" fillId="0" borderId="11" xfId="0" applyNumberFormat="true" applyFont="true" applyBorder="true" applyAlignment="true">
      <alignment horizontal="right" vertical="center" wrapText="true"/>
    </xf>
    <xf numFmtId="0" fontId="2" fillId="0" borderId="0" xfId="0"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5" xfId="0" applyFont="true" applyBorder="true" applyAlignment="true">
      <alignment horizontal="center" vertical="center" wrapText="true"/>
    </xf>
    <xf numFmtId="0" fontId="4" fillId="0" borderId="16" xfId="0" applyFont="true" applyBorder="true" applyAlignment="true">
      <alignment horizontal="left" vertical="center" wrapText="true"/>
    </xf>
    <xf numFmtId="0" fontId="4" fillId="0" borderId="17" xfId="0" applyFont="true" applyBorder="true" applyAlignment="true">
      <alignment horizontal="center" vertical="center" wrapText="true"/>
    </xf>
    <xf numFmtId="176" fontId="0" fillId="0" borderId="18" xfId="0" applyNumberFormat="true" applyFont="true" applyBorder="true">
      <alignment vertical="center"/>
    </xf>
    <xf numFmtId="176" fontId="0" fillId="0" borderId="0" xfId="0" applyNumberFormat="true" applyFont="true">
      <alignment vertical="center"/>
    </xf>
    <xf numFmtId="176" fontId="4" fillId="0" borderId="15" xfId="0" applyNumberFormat="true" applyFont="true" applyBorder="true" applyAlignment="true">
      <alignment horizontal="right" vertical="center" wrapText="true"/>
    </xf>
    <xf numFmtId="176" fontId="4" fillId="0" borderId="0" xfId="0" applyNumberFormat="true" applyFont="true" applyBorder="true" applyAlignment="true">
      <alignment horizontal="right" vertical="center" wrapText="true"/>
    </xf>
    <xf numFmtId="176" fontId="4" fillId="0" borderId="17" xfId="0" applyNumberFormat="true" applyFont="true" applyBorder="true" applyAlignment="true">
      <alignment horizontal="right" vertical="center" wrapText="true"/>
    </xf>
    <xf numFmtId="176" fontId="4" fillId="0" borderId="16" xfId="0" applyNumberFormat="true" applyFont="true" applyBorder="true" applyAlignment="true">
      <alignment horizontal="right" vertical="center" wrapText="true"/>
    </xf>
    <xf numFmtId="176" fontId="4" fillId="0" borderId="15" xfId="0" applyNumberFormat="true" applyFont="true" applyFill="true" applyBorder="true" applyAlignment="true">
      <alignment horizontal="right" vertical="center" wrapText="true"/>
    </xf>
    <xf numFmtId="176" fontId="4" fillId="0" borderId="19" xfId="0" applyNumberFormat="true" applyFont="true" applyFill="true" applyBorder="true" applyAlignment="true">
      <alignment horizontal="right" vertical="center" wrapText="true"/>
    </xf>
    <xf numFmtId="176" fontId="4" fillId="0" borderId="0" xfId="0" applyNumberFormat="true" applyFont="true" applyFill="true" applyBorder="true" applyAlignment="true">
      <alignment horizontal="right" vertical="center" wrapText="true"/>
    </xf>
    <xf numFmtId="176" fontId="4" fillId="0" borderId="17" xfId="0" applyNumberFormat="true" applyFont="true" applyFill="true" applyBorder="true" applyAlignment="true">
      <alignment horizontal="right" vertical="center" wrapText="true"/>
    </xf>
    <xf numFmtId="176" fontId="4" fillId="0" borderId="16" xfId="0" applyNumberFormat="true" applyFont="true" applyFill="true" applyBorder="true" applyAlignment="true">
      <alignment horizontal="right" vertical="center" wrapText="true"/>
    </xf>
    <xf numFmtId="0" fontId="0" fillId="0" borderId="0" xfId="0" applyFont="true" applyBorder="true">
      <alignment vertical="center"/>
    </xf>
    <xf numFmtId="0" fontId="3" fillId="0" borderId="12" xfId="0" applyFont="true" applyBorder="true" applyAlignment="true">
      <alignment horizontal="center" vertical="center" wrapText="true"/>
    </xf>
    <xf numFmtId="0" fontId="3" fillId="0" borderId="20" xfId="0" applyFont="true" applyBorder="true" applyAlignment="true">
      <alignment horizontal="center" vertical="center" wrapText="true"/>
    </xf>
    <xf numFmtId="4" fontId="4" fillId="0" borderId="21" xfId="0" applyNumberFormat="true" applyFont="true" applyBorder="true" applyAlignment="true">
      <alignment vertical="center" wrapText="true"/>
    </xf>
    <xf numFmtId="4" fontId="4" fillId="0" borderId="21" xfId="0" applyNumberFormat="true" applyFont="true" applyBorder="true" applyAlignment="true">
      <alignment horizontal="center" vertical="center" wrapText="true"/>
    </xf>
    <xf numFmtId="0" fontId="4" fillId="0" borderId="16" xfId="0" applyFont="true" applyBorder="true" applyAlignment="true">
      <alignment vertical="center" wrapText="true"/>
    </xf>
    <xf numFmtId="4" fontId="4" fillId="0" borderId="22" xfId="0" applyNumberFormat="true" applyFont="true" applyBorder="true" applyAlignment="true">
      <alignment horizontal="center" vertical="center" wrapText="true"/>
    </xf>
    <xf numFmtId="4" fontId="4" fillId="0" borderId="0" xfId="0" applyNumberFormat="true" applyFont="true" applyBorder="true" applyAlignment="true">
      <alignment vertical="center" wrapText="true"/>
    </xf>
    <xf numFmtId="4" fontId="4" fillId="0" borderId="16" xfId="0" applyNumberFormat="true" applyFont="true" applyBorder="true" applyAlignment="true">
      <alignment vertical="center" wrapText="true"/>
    </xf>
    <xf numFmtId="4" fontId="4" fillId="0" borderId="0" xfId="0" applyNumberFormat="true" applyFont="true" applyFill="true" applyBorder="true" applyAlignment="true">
      <alignment vertical="center" wrapText="true"/>
    </xf>
    <xf numFmtId="0" fontId="3" fillId="0" borderId="23" xfId="0" applyFont="true" applyBorder="true" applyAlignment="true">
      <alignment horizontal="center" vertical="center" wrapText="true"/>
    </xf>
    <xf numFmtId="0" fontId="3" fillId="0" borderId="24" xfId="0" applyFont="true" applyBorder="true" applyAlignment="true">
      <alignment horizontal="center" vertical="center" wrapText="true"/>
    </xf>
    <xf numFmtId="0" fontId="3" fillId="0" borderId="25" xfId="0" applyFont="true" applyBorder="true" applyAlignment="true">
      <alignment vertical="center" wrapText="true"/>
    </xf>
    <xf numFmtId="0" fontId="3" fillId="0" borderId="26"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27" xfId="0" applyFont="true" applyBorder="true" applyAlignment="true">
      <alignment vertical="center" wrapText="true"/>
    </xf>
    <xf numFmtId="0" fontId="3" fillId="0" borderId="28" xfId="0" applyFont="true" applyBorder="true" applyAlignment="true">
      <alignment horizontal="center" vertical="center" wrapText="true"/>
    </xf>
    <xf numFmtId="0" fontId="3" fillId="0" borderId="29" xfId="0" applyFont="true" applyBorder="true" applyAlignment="true">
      <alignment horizontal="center" vertical="center" wrapText="true"/>
    </xf>
    <xf numFmtId="0" fontId="3" fillId="0" borderId="16" xfId="0" applyFont="true" applyBorder="true" applyAlignment="true">
      <alignment vertical="center" wrapText="true"/>
    </xf>
    <xf numFmtId="0" fontId="3" fillId="0" borderId="30" xfId="0" applyFont="true" applyBorder="true" applyAlignment="true">
      <alignment horizontal="center" vertical="center" wrapText="true"/>
    </xf>
    <xf numFmtId="0" fontId="3" fillId="0" borderId="31" xfId="0" applyFont="true" applyBorder="true" applyAlignment="true">
      <alignment horizontal="center" vertical="center" wrapText="true"/>
    </xf>
    <xf numFmtId="4" fontId="4" fillId="0" borderId="15" xfId="0" applyNumberFormat="true" applyFont="true" applyBorder="true" applyAlignment="true">
      <alignment vertical="center" wrapText="true"/>
    </xf>
    <xf numFmtId="4" fontId="4" fillId="0" borderId="32" xfId="0" applyNumberFormat="true" applyFont="true" applyBorder="true" applyAlignment="true">
      <alignment vertical="center" wrapText="true"/>
    </xf>
    <xf numFmtId="4" fontId="4" fillId="0" borderId="33" xfId="0" applyNumberFormat="true" applyFont="true" applyBorder="true" applyAlignment="true">
      <alignment vertical="center" wrapText="true"/>
    </xf>
    <xf numFmtId="4" fontId="4" fillId="0" borderId="18" xfId="0" applyNumberFormat="true" applyFont="true" applyBorder="true" applyAlignment="true">
      <alignment vertical="center" wrapText="true"/>
    </xf>
    <xf numFmtId="4" fontId="4" fillId="0" borderId="34" xfId="0" applyNumberFormat="true" applyFont="true" applyBorder="true" applyAlignment="true">
      <alignment vertical="center" wrapText="true"/>
    </xf>
    <xf numFmtId="0" fontId="3" fillId="0" borderId="35" xfId="0" applyFont="true" applyBorder="true" applyAlignment="true">
      <alignment horizontal="center" vertical="center" wrapText="true"/>
    </xf>
    <xf numFmtId="0" fontId="3" fillId="0" borderId="36" xfId="0" applyFont="true" applyBorder="true" applyAlignment="true">
      <alignment horizontal="center" vertical="center" wrapText="true"/>
    </xf>
    <xf numFmtId="4" fontId="4" fillId="0" borderId="9" xfId="0" applyNumberFormat="true" applyFont="true" applyBorder="true" applyAlignment="true">
      <alignment vertical="center" wrapText="true"/>
    </xf>
  </cellXfs>
  <cellStyles count="50">
    <cellStyle name="常规" xfId="0" builtinId="0"/>
    <cellStyle name="常规_（用于计算2016年还本付息计划）还本付息总表（2015年11月制，以此为准）"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pane ySplit="9" topLeftCell="A10" activePane="bottomLeft" state="frozen"/>
      <selection/>
      <selection pane="bottomLeft" activeCell="H20" sqref="H20"/>
    </sheetView>
  </sheetViews>
  <sheetFormatPr defaultColWidth="10" defaultRowHeight="13.5"/>
  <cols>
    <col min="1" max="2" width="9" hidden="true"/>
    <col min="3" max="9" width="19.875" customWidth="true"/>
    <col min="10" max="10" width="2.575" customWidth="true"/>
  </cols>
  <sheetData>
    <row r="1" ht="25.5" hidden="true" spans="1:4">
      <c r="A1" s="1">
        <v>0</v>
      </c>
      <c r="B1" s="1" t="s">
        <v>0</v>
      </c>
      <c r="C1" s="1" t="s">
        <v>1</v>
      </c>
      <c r="D1" s="1" t="s">
        <v>2</v>
      </c>
    </row>
    <row r="2" ht="25.5"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24" t="s">
        <v>13</v>
      </c>
      <c r="D5" s="24"/>
      <c r="E5" s="24"/>
      <c r="F5" s="24"/>
      <c r="G5" s="24"/>
      <c r="H5" s="24"/>
      <c r="I5" s="24"/>
    </row>
    <row r="6" ht="14.3" customHeight="true" spans="1:9">
      <c r="A6" s="1">
        <v>0</v>
      </c>
      <c r="C6" s="1"/>
      <c r="D6" s="1"/>
      <c r="I6" s="4" t="s">
        <v>14</v>
      </c>
    </row>
    <row r="7" ht="14.3" customHeight="true" spans="1:9">
      <c r="A7" s="1">
        <v>0</v>
      </c>
      <c r="C7" s="51" t="s">
        <v>15</v>
      </c>
      <c r="D7" s="52" t="s">
        <v>16</v>
      </c>
      <c r="E7" s="52"/>
      <c r="F7" s="52"/>
      <c r="G7" s="42" t="s">
        <v>17</v>
      </c>
      <c r="H7" s="42"/>
      <c r="I7" s="42"/>
    </row>
    <row r="8" ht="14.3" customHeight="true" spans="1:9">
      <c r="A8" s="1">
        <v>0</v>
      </c>
      <c r="C8" s="51"/>
      <c r="D8" s="53"/>
      <c r="E8" s="57" t="s">
        <v>18</v>
      </c>
      <c r="F8" s="58" t="s">
        <v>19</v>
      </c>
      <c r="G8" s="59"/>
      <c r="H8" s="57" t="s">
        <v>18</v>
      </c>
      <c r="I8" s="67" t="s">
        <v>19</v>
      </c>
    </row>
    <row r="9" ht="19.9" customHeight="true" spans="1:9">
      <c r="A9" s="1">
        <v>0</v>
      </c>
      <c r="C9" s="54" t="s">
        <v>20</v>
      </c>
      <c r="D9" s="55" t="s">
        <v>21</v>
      </c>
      <c r="E9" s="60" t="s">
        <v>22</v>
      </c>
      <c r="F9" s="55" t="s">
        <v>23</v>
      </c>
      <c r="G9" s="61" t="s">
        <v>24</v>
      </c>
      <c r="H9" s="60" t="s">
        <v>25</v>
      </c>
      <c r="I9" s="68" t="s">
        <v>26</v>
      </c>
    </row>
    <row r="10" ht="19.9" customHeight="true" spans="1:10">
      <c r="A10" s="1" t="s">
        <v>27</v>
      </c>
      <c r="B10" s="1" t="s">
        <v>28</v>
      </c>
      <c r="C10" s="56" t="s">
        <v>29</v>
      </c>
      <c r="D10" s="48">
        <f t="shared" ref="D10:D15" si="0">E10+F10</f>
        <v>1120.31227401753</v>
      </c>
      <c r="E10" s="62">
        <f>E11+E12</f>
        <v>353.859281408457</v>
      </c>
      <c r="F10" s="62">
        <f>F11+F12</f>
        <v>766.452992609071</v>
      </c>
      <c r="G10" s="63">
        <f t="shared" ref="G10:G15" si="1">H10+I10</f>
        <v>1103.54615425963</v>
      </c>
      <c r="H10" s="44">
        <f>H11+H12</f>
        <v>338.953238549635</v>
      </c>
      <c r="I10" s="69">
        <f>I11+I12</f>
        <v>764.59291571</v>
      </c>
      <c r="J10" s="41"/>
    </row>
    <row r="11" ht="19.9" customHeight="true" spans="1:9">
      <c r="A11" s="1" t="s">
        <v>27</v>
      </c>
      <c r="B11" s="1" t="s">
        <v>30</v>
      </c>
      <c r="C11" s="56" t="s">
        <v>31</v>
      </c>
      <c r="D11" s="48">
        <f t="shared" si="0"/>
        <v>637.586979351357</v>
      </c>
      <c r="E11" s="62">
        <v>163.765961071357</v>
      </c>
      <c r="F11" s="48">
        <v>473.82101828</v>
      </c>
      <c r="G11" s="63">
        <f t="shared" si="1"/>
        <v>624.574554864735</v>
      </c>
      <c r="H11" s="44">
        <v>151.340464864735</v>
      </c>
      <c r="I11" s="48">
        <v>473.23409</v>
      </c>
    </row>
    <row r="12" ht="19.9" customHeight="true" spans="1:9">
      <c r="A12" s="1"/>
      <c r="B12" s="1"/>
      <c r="C12" s="56" t="s">
        <v>32</v>
      </c>
      <c r="D12" s="48">
        <f t="shared" si="0"/>
        <v>482.725294666171</v>
      </c>
      <c r="E12" s="62">
        <f>E13+E14+E15</f>
        <v>190.0933203371</v>
      </c>
      <c r="F12" s="62">
        <f>F13+F14+F15</f>
        <v>292.631974329071</v>
      </c>
      <c r="G12" s="64">
        <f t="shared" si="1"/>
        <v>478.9715993949</v>
      </c>
      <c r="H12" s="65">
        <f>H13+H14+H15</f>
        <v>187.6127736849</v>
      </c>
      <c r="I12" s="48">
        <f>I13+I14+I15</f>
        <v>291.35882571</v>
      </c>
    </row>
    <row r="13" ht="19.9" customHeight="true" spans="1:9">
      <c r="A13" s="1" t="s">
        <v>27</v>
      </c>
      <c r="B13" s="1" t="s">
        <v>33</v>
      </c>
      <c r="C13" s="56" t="s">
        <v>34</v>
      </c>
      <c r="D13" s="48">
        <f t="shared" si="0"/>
        <v>57.888155</v>
      </c>
      <c r="E13" s="62">
        <v>3.408155</v>
      </c>
      <c r="F13" s="48">
        <v>54.48</v>
      </c>
      <c r="G13" s="63">
        <f t="shared" si="1"/>
        <v>56.48</v>
      </c>
      <c r="H13" s="44">
        <v>2</v>
      </c>
      <c r="I13" s="48">
        <v>54.48</v>
      </c>
    </row>
    <row r="14" ht="19.9" customHeight="true" spans="1:9">
      <c r="A14" s="1" t="s">
        <v>27</v>
      </c>
      <c r="B14" s="1" t="s">
        <v>35</v>
      </c>
      <c r="C14" s="56" t="s">
        <v>36</v>
      </c>
      <c r="D14" s="48">
        <f t="shared" si="0"/>
        <v>173.5991684371</v>
      </c>
      <c r="E14" s="62">
        <v>72.5808477171</v>
      </c>
      <c r="F14" s="48">
        <v>101.01832072</v>
      </c>
      <c r="G14" s="63">
        <f t="shared" si="1"/>
        <v>171.9330359778</v>
      </c>
      <c r="H14" s="44">
        <v>71.9938359778</v>
      </c>
      <c r="I14" s="48">
        <v>99.9392</v>
      </c>
    </row>
    <row r="15" ht="19.9" customHeight="true" spans="1:9">
      <c r="A15" s="1" t="s">
        <v>27</v>
      </c>
      <c r="B15" s="1" t="s">
        <v>37</v>
      </c>
      <c r="C15" s="56" t="s">
        <v>38</v>
      </c>
      <c r="D15" s="48">
        <f t="shared" si="0"/>
        <v>251.237971229071</v>
      </c>
      <c r="E15" s="62">
        <v>114.10431762</v>
      </c>
      <c r="F15" s="48">
        <v>137.133653609071</v>
      </c>
      <c r="G15" s="63">
        <f t="shared" si="1"/>
        <v>250.5585634171</v>
      </c>
      <c r="H15" s="66">
        <v>113.6189377071</v>
      </c>
      <c r="I15" s="48">
        <v>136.93962571</v>
      </c>
    </row>
    <row r="16" ht="14.3" customHeight="true" spans="1:9">
      <c r="A16" s="1">
        <v>0</v>
      </c>
      <c r="C16" s="17" t="s">
        <v>39</v>
      </c>
      <c r="D16" s="17"/>
      <c r="E16" s="17"/>
      <c r="F16" s="17"/>
      <c r="G16" s="17"/>
      <c r="H16" s="17"/>
      <c r="I16" s="17"/>
    </row>
    <row r="17" ht="14.3" customHeight="true" spans="1:9">
      <c r="A17" s="1">
        <v>0</v>
      </c>
      <c r="C17" s="1" t="s">
        <v>40</v>
      </c>
      <c r="D17" s="1"/>
      <c r="E17" s="1"/>
      <c r="F17" s="1"/>
      <c r="G17" s="1"/>
      <c r="H17" s="1"/>
      <c r="I17" s="1"/>
    </row>
    <row r="18" spans="3:9">
      <c r="C18" s="1" t="s">
        <v>41</v>
      </c>
      <c r="D18" s="1"/>
      <c r="E18" s="1"/>
      <c r="F18" s="1"/>
      <c r="G18" s="1"/>
      <c r="H18" s="1"/>
      <c r="I18" s="1"/>
    </row>
  </sheetData>
  <mergeCells count="7">
    <mergeCell ref="C5:I5"/>
    <mergeCell ref="D7:F7"/>
    <mergeCell ref="G7:I7"/>
    <mergeCell ref="C16:I16"/>
    <mergeCell ref="C17:I17"/>
    <mergeCell ref="C18:I18"/>
    <mergeCell ref="C7:C8"/>
  </mergeCells>
  <pageMargins left="0.472222222222222" right="0.314583333333333"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M18" sqref="M18"/>
    </sheetView>
  </sheetViews>
  <sheetFormatPr defaultColWidth="10" defaultRowHeight="13.5" outlineLevelCol="5"/>
  <cols>
    <col min="1" max="2" width="9" hidden="true"/>
    <col min="3" max="3" width="46.75" customWidth="true"/>
    <col min="4" max="5" width="21.375" customWidth="true"/>
    <col min="6" max="6" width="9" hidden="true"/>
    <col min="7" max="7" width="9.76666666666667" customWidth="true"/>
  </cols>
  <sheetData>
    <row r="1" ht="25.5" hidden="true" spans="1:3">
      <c r="A1" s="1">
        <v>0</v>
      </c>
      <c r="B1" s="1" t="s">
        <v>42</v>
      </c>
      <c r="C1" s="1" t="s">
        <v>1</v>
      </c>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50</v>
      </c>
    </row>
    <row r="5" ht="28.6" customHeight="true" spans="1:5">
      <c r="A5" s="1">
        <v>0</v>
      </c>
      <c r="C5" s="24" t="s">
        <v>51</v>
      </c>
      <c r="D5" s="24"/>
      <c r="E5" s="24"/>
    </row>
    <row r="6" ht="14.3" customHeight="true" spans="1:5">
      <c r="A6" s="1">
        <v>0</v>
      </c>
      <c r="C6" s="1"/>
      <c r="D6" s="1"/>
      <c r="E6" s="4" t="s">
        <v>14</v>
      </c>
    </row>
    <row r="7" ht="19.9" customHeight="true" spans="1:5">
      <c r="A7" s="1">
        <v>0</v>
      </c>
      <c r="C7" s="42" t="s">
        <v>52</v>
      </c>
      <c r="D7" s="43" t="s">
        <v>53</v>
      </c>
      <c r="E7" s="42" t="s">
        <v>54</v>
      </c>
    </row>
    <row r="8" ht="25.6" customHeight="true" spans="1:6">
      <c r="A8" s="1" t="s">
        <v>27</v>
      </c>
      <c r="B8" s="1" t="s">
        <v>55</v>
      </c>
      <c r="C8" s="13" t="s">
        <v>56</v>
      </c>
      <c r="D8" s="44"/>
      <c r="E8" s="50">
        <v>339.8496959274</v>
      </c>
      <c r="F8" s="1">
        <v>1</v>
      </c>
    </row>
    <row r="9" ht="25.6" customHeight="true" spans="1:6">
      <c r="A9" s="1" t="s">
        <v>27</v>
      </c>
      <c r="B9" s="1" t="s">
        <v>57</v>
      </c>
      <c r="C9" s="13" t="s">
        <v>58</v>
      </c>
      <c r="D9" s="44">
        <v>353.859281408457</v>
      </c>
      <c r="E9" s="50"/>
      <c r="F9" s="1">
        <v>2</v>
      </c>
    </row>
    <row r="10" ht="25.6" customHeight="true" spans="1:6">
      <c r="A10" s="1" t="s">
        <v>27</v>
      </c>
      <c r="B10" s="1" t="s">
        <v>59</v>
      </c>
      <c r="C10" s="13" t="s">
        <v>60</v>
      </c>
      <c r="D10" s="44"/>
      <c r="E10" s="50">
        <f>E11+E12</f>
        <v>32.8</v>
      </c>
      <c r="F10" s="1">
        <v>3</v>
      </c>
    </row>
    <row r="11" ht="25.6" customHeight="true" spans="1:6">
      <c r="A11" s="1" t="s">
        <v>27</v>
      </c>
      <c r="B11" s="2" t="s">
        <v>61</v>
      </c>
      <c r="C11" s="13" t="s">
        <v>62</v>
      </c>
      <c r="D11" s="44"/>
      <c r="E11" s="50">
        <v>0</v>
      </c>
      <c r="F11" s="1">
        <v>4</v>
      </c>
    </row>
    <row r="12" ht="25.6" customHeight="true" spans="1:6">
      <c r="A12" s="1" t="s">
        <v>27</v>
      </c>
      <c r="B12" s="1" t="s">
        <v>63</v>
      </c>
      <c r="C12" s="13" t="s">
        <v>64</v>
      </c>
      <c r="D12" s="44"/>
      <c r="E12" s="50">
        <v>32.8</v>
      </c>
      <c r="F12" s="1">
        <v>5</v>
      </c>
    </row>
    <row r="13" ht="25.6" customHeight="true" spans="1:6">
      <c r="A13" s="1" t="s">
        <v>27</v>
      </c>
      <c r="B13" s="1" t="s">
        <v>65</v>
      </c>
      <c r="C13" s="13" t="s">
        <v>66</v>
      </c>
      <c r="D13" s="44"/>
      <c r="E13" s="50">
        <v>33.6964573777649</v>
      </c>
      <c r="F13" s="1">
        <v>6</v>
      </c>
    </row>
    <row r="14" ht="25.6" customHeight="true" spans="1:6">
      <c r="A14" s="1" t="s">
        <v>27</v>
      </c>
      <c r="B14" s="1" t="s">
        <v>67</v>
      </c>
      <c r="C14" s="13" t="s">
        <v>68</v>
      </c>
      <c r="D14" s="44"/>
      <c r="E14" s="50">
        <f>E8+E10-E13</f>
        <v>338.953238549635</v>
      </c>
      <c r="F14" s="1">
        <v>7</v>
      </c>
    </row>
    <row r="15" ht="25.6" customHeight="true" spans="1:6">
      <c r="A15" s="1" t="s">
        <v>27</v>
      </c>
      <c r="B15" s="1" t="s">
        <v>69</v>
      </c>
      <c r="C15" s="13" t="s">
        <v>70</v>
      </c>
      <c r="D15" s="44"/>
      <c r="E15" s="50">
        <v>0</v>
      </c>
      <c r="F15" s="1">
        <v>8</v>
      </c>
    </row>
    <row r="16" ht="25.6" customHeight="true" spans="1:6">
      <c r="A16" s="1" t="s">
        <v>27</v>
      </c>
      <c r="B16" s="1" t="s">
        <v>71</v>
      </c>
      <c r="C16" s="46" t="s">
        <v>72</v>
      </c>
      <c r="D16" s="47" t="s">
        <v>73</v>
      </c>
      <c r="E16" s="49"/>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D13" sqref="D13"/>
    </sheetView>
  </sheetViews>
  <sheetFormatPr defaultColWidth="10" defaultRowHeight="13.5" outlineLevelCol="5"/>
  <cols>
    <col min="1" max="2" width="9" hidden="true"/>
    <col min="3" max="3" width="51.1583333333333" customWidth="true"/>
    <col min="4" max="5" width="18" customWidth="true"/>
    <col min="6" max="6" width="9" hidden="true"/>
    <col min="7" max="7" width="9.76666666666667" customWidth="true"/>
  </cols>
  <sheetData>
    <row r="1" ht="25.5" hidden="true" spans="1:4">
      <c r="A1" s="1">
        <v>0</v>
      </c>
      <c r="B1" s="1" t="s">
        <v>74</v>
      </c>
      <c r="C1" s="1" t="s">
        <v>1</v>
      </c>
      <c r="D1" s="1"/>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75</v>
      </c>
    </row>
    <row r="5" ht="28.6" customHeight="true" spans="1:5">
      <c r="A5" s="1">
        <v>0</v>
      </c>
      <c r="C5" s="24" t="s">
        <v>76</v>
      </c>
      <c r="D5" s="24"/>
      <c r="E5" s="24"/>
    </row>
    <row r="6" ht="14.3" customHeight="true" spans="1:5">
      <c r="A6" s="1">
        <v>0</v>
      </c>
      <c r="C6" s="1"/>
      <c r="D6" s="1"/>
      <c r="E6" s="4" t="s">
        <v>14</v>
      </c>
    </row>
    <row r="7" ht="19.9" customHeight="true" spans="1:5">
      <c r="A7" s="1">
        <v>0</v>
      </c>
      <c r="C7" s="42" t="s">
        <v>52</v>
      </c>
      <c r="D7" s="43" t="s">
        <v>53</v>
      </c>
      <c r="E7" s="42" t="s">
        <v>54</v>
      </c>
    </row>
    <row r="8" ht="25.6" customHeight="true" spans="1:6">
      <c r="A8" s="1" t="s">
        <v>27</v>
      </c>
      <c r="B8" s="1" t="s">
        <v>77</v>
      </c>
      <c r="C8" s="13" t="s">
        <v>78</v>
      </c>
      <c r="D8" s="44"/>
      <c r="E8" s="48">
        <v>551.59301571</v>
      </c>
      <c r="F8" s="1">
        <v>1</v>
      </c>
    </row>
    <row r="9" ht="25.6" customHeight="true" spans="1:6">
      <c r="A9" s="1" t="s">
        <v>27</v>
      </c>
      <c r="B9" s="1" t="s">
        <v>79</v>
      </c>
      <c r="C9" s="13" t="s">
        <v>80</v>
      </c>
      <c r="D9" s="44">
        <v>766.452992609072</v>
      </c>
      <c r="E9" s="48"/>
      <c r="F9" s="1">
        <v>2</v>
      </c>
    </row>
    <row r="10" ht="25.6" customHeight="true" spans="1:6">
      <c r="A10" s="1" t="s">
        <v>27</v>
      </c>
      <c r="B10" s="1" t="s">
        <v>81</v>
      </c>
      <c r="C10" s="13" t="s">
        <v>82</v>
      </c>
      <c r="D10" s="44"/>
      <c r="E10" s="48">
        <v>225.1799</v>
      </c>
      <c r="F10" s="1">
        <v>3</v>
      </c>
    </row>
    <row r="11" ht="25.6" customHeight="true" spans="1:6">
      <c r="A11" s="1" t="s">
        <v>27</v>
      </c>
      <c r="B11" s="1" t="s">
        <v>83</v>
      </c>
      <c r="C11" s="13" t="s">
        <v>84</v>
      </c>
      <c r="D11" s="44"/>
      <c r="E11" s="48">
        <v>12.18</v>
      </c>
      <c r="F11" s="1">
        <v>4</v>
      </c>
    </row>
    <row r="12" ht="25.6" customHeight="true" spans="1:6">
      <c r="A12" s="1" t="s">
        <v>27</v>
      </c>
      <c r="B12" s="1" t="s">
        <v>85</v>
      </c>
      <c r="C12" s="13" t="s">
        <v>86</v>
      </c>
      <c r="D12" s="44"/>
      <c r="E12" s="48">
        <v>764.59291571</v>
      </c>
      <c r="F12" s="1">
        <v>5</v>
      </c>
    </row>
    <row r="13" ht="25.6" customHeight="true" spans="1:6">
      <c r="A13" s="1" t="s">
        <v>27</v>
      </c>
      <c r="B13" s="1" t="s">
        <v>87</v>
      </c>
      <c r="C13" s="13" t="s">
        <v>88</v>
      </c>
      <c r="D13" s="45" t="s">
        <v>73</v>
      </c>
      <c r="E13" s="48"/>
      <c r="F13" s="1">
        <v>6</v>
      </c>
    </row>
    <row r="14" ht="25.6" customHeight="true" spans="1:6">
      <c r="A14" s="1" t="s">
        <v>27</v>
      </c>
      <c r="B14" s="1" t="s">
        <v>89</v>
      </c>
      <c r="C14" s="46" t="s">
        <v>90</v>
      </c>
      <c r="D14" s="47" t="s">
        <v>73</v>
      </c>
      <c r="E14" s="49"/>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pane ySplit="7" topLeftCell="A8" activePane="bottomLeft" state="frozen"/>
      <selection/>
      <selection pane="bottomLeft" activeCell="C31" sqref="C31:I31"/>
    </sheetView>
  </sheetViews>
  <sheetFormatPr defaultColWidth="10" defaultRowHeight="13.5"/>
  <cols>
    <col min="1" max="2" width="9" hidden="true"/>
    <col min="3" max="3" width="38.8166666666667" customWidth="true"/>
    <col min="4" max="4" width="18.725" customWidth="true"/>
    <col min="5" max="5" width="28.9083333333333" customWidth="true"/>
    <col min="6" max="6" width="24.9666666666667" customWidth="true"/>
    <col min="7" max="7" width="9" hidden="true" customWidth="true"/>
    <col min="8" max="9" width="9.875" customWidth="true"/>
  </cols>
  <sheetData>
    <row r="1" ht="38.25" hidden="true" spans="1:4">
      <c r="A1" s="1">
        <v>0</v>
      </c>
      <c r="B1" s="1" t="s">
        <v>91</v>
      </c>
      <c r="C1" s="1" t="s">
        <v>1</v>
      </c>
      <c r="D1" s="1"/>
    </row>
    <row r="2" ht="25.5" hidden="true" spans="1:6">
      <c r="A2" s="1">
        <v>0</v>
      </c>
      <c r="B2" s="1" t="s">
        <v>3</v>
      </c>
      <c r="C2" s="1" t="s">
        <v>43</v>
      </c>
      <c r="D2" s="1" t="s">
        <v>4</v>
      </c>
      <c r="E2" s="1" t="s">
        <v>44</v>
      </c>
      <c r="F2" s="1" t="s">
        <v>5</v>
      </c>
    </row>
    <row r="3" hidden="true" spans="1:7">
      <c r="A3" s="1">
        <v>0</v>
      </c>
      <c r="B3" s="1" t="s">
        <v>45</v>
      </c>
      <c r="C3" s="1" t="s">
        <v>46</v>
      </c>
      <c r="E3" s="1" t="s">
        <v>92</v>
      </c>
      <c r="F3" s="1" t="s">
        <v>93</v>
      </c>
      <c r="G3" s="1" t="s">
        <v>49</v>
      </c>
    </row>
    <row r="4" ht="14.3" customHeight="true" spans="1:3">
      <c r="A4" s="1">
        <v>0</v>
      </c>
      <c r="C4" s="2" t="s">
        <v>94</v>
      </c>
    </row>
    <row r="5" ht="28.6" customHeight="true" spans="1:6">
      <c r="A5" s="1">
        <v>0</v>
      </c>
      <c r="C5" s="24" t="s">
        <v>95</v>
      </c>
      <c r="D5" s="24"/>
      <c r="E5" s="24"/>
      <c r="F5" s="24"/>
    </row>
    <row r="6" ht="14.3" customHeight="true" spans="1:6">
      <c r="A6" s="1">
        <v>0</v>
      </c>
      <c r="F6" s="4" t="s">
        <v>14</v>
      </c>
    </row>
    <row r="7" ht="21.85" customHeight="true" spans="1:6">
      <c r="A7" s="1">
        <v>0</v>
      </c>
      <c r="C7" s="25" t="s">
        <v>52</v>
      </c>
      <c r="D7" s="6" t="s">
        <v>96</v>
      </c>
      <c r="E7" s="6" t="s">
        <v>97</v>
      </c>
      <c r="F7" s="25" t="s">
        <v>98</v>
      </c>
    </row>
    <row r="8" ht="19.9" customHeight="true" spans="1:7">
      <c r="A8" s="1" t="s">
        <v>27</v>
      </c>
      <c r="B8" s="1" t="s">
        <v>99</v>
      </c>
      <c r="C8" s="26" t="s">
        <v>100</v>
      </c>
      <c r="D8" s="27" t="s">
        <v>101</v>
      </c>
      <c r="E8" s="30">
        <v>257.9799</v>
      </c>
      <c r="F8" s="31">
        <v>114.018255</v>
      </c>
      <c r="G8" s="1">
        <v>1</v>
      </c>
    </row>
    <row r="9" ht="19.9" customHeight="true" spans="1:7">
      <c r="A9" s="1" t="s">
        <v>27</v>
      </c>
      <c r="B9" s="1" t="s">
        <v>59</v>
      </c>
      <c r="C9" s="26" t="s">
        <v>102</v>
      </c>
      <c r="D9" s="27" t="s">
        <v>22</v>
      </c>
      <c r="E9" s="32">
        <v>32.8</v>
      </c>
      <c r="F9" s="33">
        <v>20.649055</v>
      </c>
      <c r="G9" s="1">
        <v>2</v>
      </c>
    </row>
    <row r="10" ht="22.6" customHeight="true" spans="1:7">
      <c r="A10" s="1" t="s">
        <v>27</v>
      </c>
      <c r="B10" s="1" t="s">
        <v>103</v>
      </c>
      <c r="C10" s="26" t="s">
        <v>104</v>
      </c>
      <c r="D10" s="27" t="s">
        <v>23</v>
      </c>
      <c r="E10" s="32">
        <v>32.8</v>
      </c>
      <c r="F10" s="33">
        <v>20.649055</v>
      </c>
      <c r="G10" s="1">
        <v>3</v>
      </c>
    </row>
    <row r="11" ht="19.9" customHeight="true" spans="1:7">
      <c r="A11" s="1" t="s">
        <v>27</v>
      </c>
      <c r="B11" s="1" t="s">
        <v>81</v>
      </c>
      <c r="C11" s="26" t="s">
        <v>105</v>
      </c>
      <c r="D11" s="27" t="s">
        <v>106</v>
      </c>
      <c r="E11" s="32">
        <v>225.1799</v>
      </c>
      <c r="F11" s="33">
        <v>93.3692</v>
      </c>
      <c r="G11" s="1">
        <v>4</v>
      </c>
    </row>
    <row r="12" ht="22.6" customHeight="true" spans="1:12">
      <c r="A12" s="1" t="s">
        <v>27</v>
      </c>
      <c r="B12" s="1" t="s">
        <v>107</v>
      </c>
      <c r="C12" s="28" t="s">
        <v>104</v>
      </c>
      <c r="D12" s="29" t="s">
        <v>25</v>
      </c>
      <c r="E12" s="34">
        <v>12.1799</v>
      </c>
      <c r="F12" s="35">
        <v>12.0692</v>
      </c>
      <c r="G12" s="1">
        <v>5</v>
      </c>
      <c r="L12" t="s">
        <v>108</v>
      </c>
    </row>
    <row r="13" ht="19.9" customHeight="true" spans="1:7">
      <c r="A13" s="1" t="s">
        <v>27</v>
      </c>
      <c r="B13" s="1" t="s">
        <v>109</v>
      </c>
      <c r="C13" s="26" t="s">
        <v>110</v>
      </c>
      <c r="D13" s="27" t="s">
        <v>111</v>
      </c>
      <c r="E13" s="36">
        <f>E14+E15</f>
        <v>44.98108</v>
      </c>
      <c r="F13" s="37">
        <v>32.72</v>
      </c>
      <c r="G13" s="1">
        <v>6</v>
      </c>
    </row>
    <row r="14" ht="19.9" customHeight="true" spans="1:7">
      <c r="A14" s="1" t="s">
        <v>27</v>
      </c>
      <c r="B14" s="1" t="s">
        <v>65</v>
      </c>
      <c r="C14" s="26" t="s">
        <v>102</v>
      </c>
      <c r="D14" s="27" t="s">
        <v>112</v>
      </c>
      <c r="E14" s="36">
        <v>32.80108</v>
      </c>
      <c r="F14" s="38">
        <v>20.65</v>
      </c>
      <c r="G14" s="1">
        <v>7</v>
      </c>
    </row>
    <row r="15" ht="19.9" customHeight="true" spans="1:7">
      <c r="A15" s="1" t="s">
        <v>27</v>
      </c>
      <c r="B15" s="1" t="s">
        <v>83</v>
      </c>
      <c r="C15" s="28" t="s">
        <v>105</v>
      </c>
      <c r="D15" s="29" t="s">
        <v>113</v>
      </c>
      <c r="E15" s="39">
        <v>12.18</v>
      </c>
      <c r="F15" s="40">
        <v>12.07</v>
      </c>
      <c r="G15" s="1">
        <v>8</v>
      </c>
    </row>
    <row r="16" ht="19.9" customHeight="true" spans="1:8">
      <c r="A16" s="1" t="s">
        <v>27</v>
      </c>
      <c r="B16" s="1" t="s">
        <v>114</v>
      </c>
      <c r="C16" s="26" t="s">
        <v>115</v>
      </c>
      <c r="D16" s="27" t="s">
        <v>116</v>
      </c>
      <c r="E16" s="36">
        <f>E17+E18</f>
        <v>33.7767654325</v>
      </c>
      <c r="F16" s="37">
        <v>20.44</v>
      </c>
      <c r="G16" s="1">
        <v>9</v>
      </c>
      <c r="H16" s="41"/>
    </row>
    <row r="17" ht="19.9" customHeight="true" spans="1:7">
      <c r="A17" s="1" t="s">
        <v>27</v>
      </c>
      <c r="B17" s="1" t="s">
        <v>117</v>
      </c>
      <c r="C17" s="26" t="s">
        <v>102</v>
      </c>
      <c r="D17" s="27" t="s">
        <v>118</v>
      </c>
      <c r="E17" s="36">
        <v>11.2801405245</v>
      </c>
      <c r="F17" s="38">
        <v>5.26</v>
      </c>
      <c r="G17" s="1">
        <v>10</v>
      </c>
    </row>
    <row r="18" ht="19.9" customHeight="true" spans="1:7">
      <c r="A18" s="1" t="s">
        <v>27</v>
      </c>
      <c r="B18" s="1" t="s">
        <v>119</v>
      </c>
      <c r="C18" s="28" t="s">
        <v>105</v>
      </c>
      <c r="D18" s="29" t="s">
        <v>120</v>
      </c>
      <c r="E18" s="39">
        <v>22.496624908</v>
      </c>
      <c r="F18" s="40">
        <v>15.19</v>
      </c>
      <c r="G18" s="1">
        <v>11</v>
      </c>
    </row>
    <row r="19" ht="19.9" customHeight="true" spans="1:7">
      <c r="A19" s="1" t="s">
        <v>27</v>
      </c>
      <c r="B19" s="1" t="s">
        <v>121</v>
      </c>
      <c r="C19" s="26" t="s">
        <v>122</v>
      </c>
      <c r="D19" s="27" t="s">
        <v>123</v>
      </c>
      <c r="E19" s="36">
        <f>E20+E23</f>
        <v>100.79316</v>
      </c>
      <c r="F19" s="38">
        <f>F20+F23</f>
        <v>82.79622</v>
      </c>
      <c r="G19" s="1">
        <v>12</v>
      </c>
    </row>
    <row r="20" ht="19.9" customHeight="true" spans="1:7">
      <c r="A20" s="1" t="s">
        <v>27</v>
      </c>
      <c r="B20" s="1" t="s">
        <v>124</v>
      </c>
      <c r="C20" s="26" t="s">
        <v>102</v>
      </c>
      <c r="D20" s="27" t="s">
        <v>125</v>
      </c>
      <c r="E20" s="36">
        <v>44.81846</v>
      </c>
      <c r="F20" s="38">
        <v>31.95002</v>
      </c>
      <c r="G20" s="1">
        <v>13</v>
      </c>
    </row>
    <row r="21" ht="19.9" customHeight="true" spans="1:7">
      <c r="A21" s="1" t="s">
        <v>27</v>
      </c>
      <c r="B21" s="1" t="s">
        <v>126</v>
      </c>
      <c r="C21" s="26" t="s">
        <v>127</v>
      </c>
      <c r="D21" s="27"/>
      <c r="E21" s="36">
        <v>44.8182</v>
      </c>
      <c r="F21" s="38">
        <v>31.9499</v>
      </c>
      <c r="G21" s="1">
        <v>14</v>
      </c>
    </row>
    <row r="22" ht="22.6" customHeight="true" spans="1:7">
      <c r="A22" s="1" t="s">
        <v>27</v>
      </c>
      <c r="B22" s="1" t="s">
        <v>128</v>
      </c>
      <c r="C22" s="26" t="s">
        <v>129</v>
      </c>
      <c r="D22" s="27" t="s">
        <v>130</v>
      </c>
      <c r="E22" s="36">
        <v>0.00026</v>
      </c>
      <c r="F22" s="38">
        <v>0.00011999999999901</v>
      </c>
      <c r="G22" s="1">
        <v>15</v>
      </c>
    </row>
    <row r="23" ht="19.9" customHeight="true" spans="1:7">
      <c r="A23" s="1" t="s">
        <v>27</v>
      </c>
      <c r="B23" s="1" t="s">
        <v>131</v>
      </c>
      <c r="C23" s="26" t="s">
        <v>105</v>
      </c>
      <c r="D23" s="27" t="s">
        <v>132</v>
      </c>
      <c r="E23" s="36">
        <v>55.9747</v>
      </c>
      <c r="F23" s="38">
        <v>50.8462</v>
      </c>
      <c r="G23" s="1">
        <v>16</v>
      </c>
    </row>
    <row r="24" ht="19.9" customHeight="true" spans="1:7">
      <c r="A24" s="1" t="s">
        <v>27</v>
      </c>
      <c r="B24" s="1" t="s">
        <v>133</v>
      </c>
      <c r="C24" s="26" t="s">
        <v>127</v>
      </c>
      <c r="D24" s="27"/>
      <c r="E24" s="36">
        <v>55.8946</v>
      </c>
      <c r="F24" s="38">
        <v>50.7662</v>
      </c>
      <c r="G24" s="1">
        <v>17</v>
      </c>
    </row>
    <row r="25" ht="22.6" customHeight="true" spans="1:7">
      <c r="A25" s="1" t="s">
        <v>27</v>
      </c>
      <c r="B25" s="1" t="s">
        <v>134</v>
      </c>
      <c r="C25" s="28" t="s">
        <v>135</v>
      </c>
      <c r="D25" s="29" t="s">
        <v>136</v>
      </c>
      <c r="E25" s="39">
        <v>0.0801</v>
      </c>
      <c r="F25" s="40">
        <v>0.0799999999999983</v>
      </c>
      <c r="G25" s="1">
        <v>18</v>
      </c>
    </row>
    <row r="26" ht="19.9" customHeight="true" spans="1:7">
      <c r="A26" s="1" t="s">
        <v>27</v>
      </c>
      <c r="B26" s="1" t="s">
        <v>137</v>
      </c>
      <c r="C26" s="26" t="s">
        <v>138</v>
      </c>
      <c r="D26" s="27" t="s">
        <v>139</v>
      </c>
      <c r="E26" s="36">
        <f>E27+E28</f>
        <v>37.093878903</v>
      </c>
      <c r="F26" s="38">
        <f>F27+F28</f>
        <v>21.4740095626</v>
      </c>
      <c r="G26" s="1">
        <v>19</v>
      </c>
    </row>
    <row r="27" ht="19.9" customHeight="true" spans="1:7">
      <c r="A27" s="1" t="s">
        <v>27</v>
      </c>
      <c r="B27" s="1" t="s">
        <v>140</v>
      </c>
      <c r="C27" s="26" t="s">
        <v>102</v>
      </c>
      <c r="D27" s="27" t="s">
        <v>141</v>
      </c>
      <c r="E27" s="36">
        <v>10.889089883</v>
      </c>
      <c r="F27" s="38">
        <v>4.9850440316</v>
      </c>
      <c r="G27" s="1">
        <v>20</v>
      </c>
    </row>
    <row r="28" ht="19.9" customHeight="true" spans="1:7">
      <c r="A28" s="1" t="s">
        <v>27</v>
      </c>
      <c r="B28" s="1" t="s">
        <v>142</v>
      </c>
      <c r="C28" s="28" t="s">
        <v>105</v>
      </c>
      <c r="D28" s="29" t="s">
        <v>143</v>
      </c>
      <c r="E28" s="39">
        <v>26.20478902</v>
      </c>
      <c r="F28" s="40">
        <v>16.488965531</v>
      </c>
      <c r="G28" s="1">
        <v>21</v>
      </c>
    </row>
    <row r="29" ht="14.3" customHeight="true" spans="1:7">
      <c r="A29" s="1">
        <v>0</v>
      </c>
      <c r="C29" s="1" t="s">
        <v>144</v>
      </c>
      <c r="D29" s="1"/>
      <c r="E29" s="1"/>
      <c r="F29" s="1"/>
      <c r="G29" s="1"/>
    </row>
    <row r="30" ht="14.3" customHeight="true" spans="1:7">
      <c r="A30" s="1">
        <v>0</v>
      </c>
      <c r="C30" s="1" t="s">
        <v>145</v>
      </c>
      <c r="D30" s="1"/>
      <c r="E30" s="1"/>
      <c r="F30" s="1"/>
      <c r="G30" s="1"/>
    </row>
    <row r="31" ht="14.3" customHeight="true" spans="3:9">
      <c r="C31" s="1" t="s">
        <v>41</v>
      </c>
      <c r="D31" s="1"/>
      <c r="E31" s="1"/>
      <c r="F31" s="1"/>
      <c r="G31" s="1"/>
      <c r="H31" s="1"/>
      <c r="I31" s="1"/>
    </row>
  </sheetData>
  <mergeCells count="4">
    <mergeCell ref="C5:F5"/>
    <mergeCell ref="C29:F29"/>
    <mergeCell ref="C30:F30"/>
    <mergeCell ref="C31:I31"/>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C4" workbookViewId="0">
      <selection activeCell="C15" sqref="C15:I15"/>
    </sheetView>
  </sheetViews>
  <sheetFormatPr defaultColWidth="10" defaultRowHeight="13.5"/>
  <cols>
    <col min="1" max="2" width="9" hidden="true"/>
    <col min="3" max="3" width="42.475" customWidth="true"/>
    <col min="4" max="4" width="18.45" customWidth="true"/>
    <col min="5" max="6" width="20.7583333333333" customWidth="true"/>
    <col min="7" max="7" width="19.1333333333333" customWidth="true"/>
    <col min="8" max="8" width="9" hidden="true"/>
    <col min="9" max="9" width="9.76666666666667" customWidth="true"/>
  </cols>
  <sheetData>
    <row r="1" customFormat="true" ht="38.25" hidden="true" spans="1:4">
      <c r="A1" s="1">
        <v>0</v>
      </c>
      <c r="B1" s="1" t="s">
        <v>146</v>
      </c>
      <c r="C1" s="1" t="s">
        <v>1</v>
      </c>
      <c r="D1" s="1" t="s">
        <v>147</v>
      </c>
    </row>
    <row r="2" customFormat="true" ht="25.5" hidden="true" spans="1:6">
      <c r="A2" s="1">
        <v>0</v>
      </c>
      <c r="B2" s="1" t="s">
        <v>3</v>
      </c>
      <c r="C2" s="1" t="s">
        <v>43</v>
      </c>
      <c r="D2" s="1" t="s">
        <v>4</v>
      </c>
      <c r="E2" s="1" t="s">
        <v>44</v>
      </c>
      <c r="F2" s="1" t="s">
        <v>148</v>
      </c>
    </row>
    <row r="3" customFormat="true" hidden="true" spans="1:8">
      <c r="A3" s="1">
        <v>0</v>
      </c>
      <c r="B3" s="1" t="s">
        <v>45</v>
      </c>
      <c r="C3" s="1" t="s">
        <v>46</v>
      </c>
      <c r="E3" s="1" t="s">
        <v>92</v>
      </c>
      <c r="F3" s="1" t="s">
        <v>93</v>
      </c>
      <c r="G3" s="1" t="s">
        <v>149</v>
      </c>
      <c r="H3" s="1" t="s">
        <v>49</v>
      </c>
    </row>
    <row r="4" customFormat="true" ht="14.3" customHeight="true" spans="1:3">
      <c r="A4" s="1">
        <v>0</v>
      </c>
      <c r="C4" s="2" t="s">
        <v>150</v>
      </c>
    </row>
    <row r="5" customFormat="true" ht="18.8" customHeight="true" spans="1:7">
      <c r="A5" s="1">
        <v>0</v>
      </c>
      <c r="C5" s="3" t="s">
        <v>151</v>
      </c>
      <c r="D5" s="3"/>
      <c r="E5" s="3"/>
      <c r="F5" s="3"/>
      <c r="G5" s="3"/>
    </row>
    <row r="6" customFormat="true" ht="14.3" customHeight="true" spans="1:7">
      <c r="A6" s="1">
        <v>0</v>
      </c>
      <c r="C6" s="4" t="s">
        <v>14</v>
      </c>
      <c r="D6" s="4"/>
      <c r="E6" s="4"/>
      <c r="F6" s="4"/>
      <c r="G6" s="4"/>
    </row>
    <row r="7" customFormat="true" ht="14.3" customHeight="true" spans="1:7">
      <c r="A7" s="1">
        <v>0</v>
      </c>
      <c r="C7" s="5" t="s">
        <v>152</v>
      </c>
      <c r="D7" s="6" t="s">
        <v>20</v>
      </c>
      <c r="E7" s="6" t="s">
        <v>97</v>
      </c>
      <c r="F7" s="18" t="s">
        <v>98</v>
      </c>
      <c r="G7" s="18" t="s">
        <v>153</v>
      </c>
    </row>
    <row r="8" customFormat="true" ht="19.9" customHeight="true" spans="1:8">
      <c r="A8" s="1" t="s">
        <v>27</v>
      </c>
      <c r="B8" s="1" t="s">
        <v>154</v>
      </c>
      <c r="C8" s="7" t="s">
        <v>155</v>
      </c>
      <c r="D8" s="8" t="s">
        <v>21</v>
      </c>
      <c r="E8" s="19">
        <f>E9+E10</f>
        <v>1120.31227401753</v>
      </c>
      <c r="F8" s="19">
        <f>F9+F10</f>
        <v>637.586979351357</v>
      </c>
      <c r="G8" s="19">
        <f>G9+G10</f>
        <v>482.725294666171</v>
      </c>
      <c r="H8" s="1">
        <v>1</v>
      </c>
    </row>
    <row r="9" customFormat="true" ht="19.9" customHeight="true" spans="1:8">
      <c r="A9" s="1" t="s">
        <v>27</v>
      </c>
      <c r="B9" s="1" t="s">
        <v>156</v>
      </c>
      <c r="C9" s="9" t="s">
        <v>157</v>
      </c>
      <c r="D9" s="10" t="s">
        <v>22</v>
      </c>
      <c r="E9" s="20">
        <v>353.859281408457</v>
      </c>
      <c r="F9" s="21">
        <v>163.765961071357</v>
      </c>
      <c r="G9" s="21">
        <v>190.0933203371</v>
      </c>
      <c r="H9" s="1">
        <v>2</v>
      </c>
    </row>
    <row r="10" customFormat="true" ht="19.9" customHeight="true" spans="1:8">
      <c r="A10" s="1" t="s">
        <v>27</v>
      </c>
      <c r="B10" s="1" t="s">
        <v>158</v>
      </c>
      <c r="C10" s="11" t="s">
        <v>159</v>
      </c>
      <c r="D10" s="12" t="s">
        <v>23</v>
      </c>
      <c r="E10" s="22">
        <v>766.452992609071</v>
      </c>
      <c r="F10" s="22">
        <v>473.82101828</v>
      </c>
      <c r="G10" s="22">
        <v>292.631974329071</v>
      </c>
      <c r="H10" s="1">
        <v>3</v>
      </c>
    </row>
    <row r="11" customFormat="true" ht="19.9" customHeight="true" spans="1:8">
      <c r="A11" s="1" t="s">
        <v>27</v>
      </c>
      <c r="B11" s="1" t="s">
        <v>160</v>
      </c>
      <c r="C11" s="11" t="s">
        <v>161</v>
      </c>
      <c r="D11" s="12" t="s">
        <v>24</v>
      </c>
      <c r="E11" s="22">
        <f>E12+E13</f>
        <v>149</v>
      </c>
      <c r="F11" s="22">
        <f>F12+F13</f>
        <v>49</v>
      </c>
      <c r="G11" s="22">
        <f>G12+G13</f>
        <v>100</v>
      </c>
      <c r="H11" s="1">
        <v>4</v>
      </c>
    </row>
    <row r="12" customFormat="true" ht="19.9" customHeight="true" spans="1:8">
      <c r="A12" s="1" t="s">
        <v>27</v>
      </c>
      <c r="B12" s="1" t="s">
        <v>162</v>
      </c>
      <c r="C12" s="13" t="s">
        <v>157</v>
      </c>
      <c r="D12" s="14" t="s">
        <v>25</v>
      </c>
      <c r="E12" s="21">
        <v>0</v>
      </c>
      <c r="F12" s="21">
        <v>0</v>
      </c>
      <c r="G12" s="21">
        <v>0</v>
      </c>
      <c r="H12" s="1">
        <v>5</v>
      </c>
    </row>
    <row r="13" customFormat="true" ht="19.9" customHeight="true" spans="1:8">
      <c r="A13" s="1" t="s">
        <v>27</v>
      </c>
      <c r="B13" s="1" t="s">
        <v>163</v>
      </c>
      <c r="C13" s="15" t="s">
        <v>159</v>
      </c>
      <c r="D13" s="16" t="s">
        <v>26</v>
      </c>
      <c r="E13" s="23">
        <v>149</v>
      </c>
      <c r="F13" s="23">
        <v>49</v>
      </c>
      <c r="G13" s="23">
        <v>100</v>
      </c>
      <c r="H13" s="1">
        <v>6</v>
      </c>
    </row>
    <row r="14" customFormat="true" ht="14.2" customHeight="true" spans="1:8">
      <c r="A14" s="1">
        <v>0</v>
      </c>
      <c r="C14" s="17" t="s">
        <v>164</v>
      </c>
      <c r="D14" s="17"/>
      <c r="E14" s="17"/>
      <c r="F14" s="17"/>
      <c r="G14" s="17"/>
      <c r="H14" s="1"/>
    </row>
    <row r="15" spans="3:9">
      <c r="C15" s="1" t="s">
        <v>165</v>
      </c>
      <c r="D15" s="1"/>
      <c r="E15" s="1"/>
      <c r="F15" s="1"/>
      <c r="G15" s="1"/>
      <c r="H15" s="1"/>
      <c r="I15" s="1"/>
    </row>
  </sheetData>
  <mergeCells count="4">
    <mergeCell ref="C5:G5"/>
    <mergeCell ref="C6:G6"/>
    <mergeCell ref="C14:G14"/>
    <mergeCell ref="C15:I15"/>
  </mergeCells>
  <pageMargins left="0.984027777777778"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2022-02-02T07:12:00Z</dcterms:created>
  <dcterms:modified xsi:type="dcterms:W3CDTF">2023-02-13T15:21:46Z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