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 activeTab="1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externalReferences>
    <externalReference r:id="rId5"/>
  </externalReferences>
  <definedNames>
    <definedName name="_xlnm._FilterDatabase" localSheetId="1" hidden="1">'表3-1 新增地方政府专项债券情况表'!$A$8:$O$33</definedName>
    <definedName name="_xlnm._FilterDatabase" localSheetId="3" hidden="1">'表3-2 新增地方政府专项债券资金收支情况表'!$A$8:$G$38</definedName>
  </definedNames>
  <calcPr calcId="144525"/>
</workbook>
</file>

<file path=xl/sharedStrings.xml><?xml version="1.0" encoding="utf-8"?>
<sst xmlns="http://schemas.openxmlformats.org/spreadsheetml/2006/main" count="312" uniqueCount="126">
  <si>
    <t>DEBT_T_XXGK_CXZQSY</t>
  </si>
  <si>
    <t xml:space="preserve"> AND T.AD_CODE_GK=4404 AND T.SET_YEAR_GK=2020 AND T.ZWLB_ID=01</t>
  </si>
  <si>
    <t>债券存续期公开</t>
  </si>
  <si>
    <t>AD_CODE_GK#4404</t>
  </si>
  <si>
    <t>AD_CODE#4404</t>
  </si>
  <si>
    <t>SET_YEAR_GK#2020</t>
  </si>
  <si>
    <t>ad_name#4404 珠海市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</si>
  <si>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</si>
  <si>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</si>
  <si>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</si>
  <si>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</si>
  <si>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</si>
  <si>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</si>
  <si>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</si>
  <si>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</si>
  <si>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</si>
  <si>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</si>
  <si>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</si>
  <si>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</si>
  <si>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</si>
  <si>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</si>
  <si>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</si>
  <si>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</si>
  <si>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</si>
  <si>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</si>
  <si>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2019年--2020年发行的新增地方政府一般债券情况表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</si>
  <si>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</si>
  <si>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</si>
  <si>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</si>
  <si>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</si>
  <si>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</si>
  <si>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</si>
  <si>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</si>
  <si>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</si>
  <si>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</si>
  <si>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</si>
  <si>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</si>
  <si>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</si>
  <si>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</si>
  <si>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</si>
  <si>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无</t>
  </si>
  <si>
    <t>注：珠海市2019年-2020年无新增地方政府一般债券，故本表格无数据。</t>
  </si>
  <si>
    <t xml:space="preserve"> AND T.AD_CODE_GK=4404 AND T.SET_YEAR_GK=2020 AND T.ZWLB_ID=02</t>
  </si>
  <si>
    <t>ZWLB_ID#02</t>
  </si>
  <si>
    <t>XMZCLX#</t>
  </si>
  <si>
    <t>XMSY#</t>
  </si>
  <si>
    <t>2019年--2020年发行的新增地方政府专项债券情况表</t>
  </si>
  <si>
    <t>债券项目资产类型</t>
  </si>
  <si>
    <t>已取得项目收益</t>
  </si>
  <si>
    <t>债券利率()</t>
  </si>
  <si>
    <t>2019年广东省土地储备专项债券（二期）--2019年广东省政府专项债券（六期）</t>
  </si>
  <si>
    <t>104513</t>
  </si>
  <si>
    <t>专项债券</t>
  </si>
  <si>
    <t>5年</t>
  </si>
  <si>
    <t>土地储备</t>
  </si>
  <si>
    <t>2019年广东省土地储备专项债券（三期）--2019年广东省政府专项债券（七期）</t>
  </si>
  <si>
    <t>104514</t>
  </si>
  <si>
    <t>2019年广东省政府专项债券（十二期）</t>
  </si>
  <si>
    <t>104519</t>
  </si>
  <si>
    <t>10年</t>
  </si>
  <si>
    <t>道路、市政与产业园区基础设施、陆岛交通码头防波堤、交通配套设施海岛水电</t>
  </si>
  <si>
    <t>2019年广东省政府专项债券（四十四期）</t>
  </si>
  <si>
    <t>1905223</t>
  </si>
  <si>
    <t>陆岛交通码头防波堤、交通配套设施、乡村设施、农村及农村建设等</t>
  </si>
  <si>
    <t>2019年粤港澳大湾区城市综合发展专项债券（三期）--2021年广东省政府专项债券（三十四期）</t>
  </si>
  <si>
    <t>1905213</t>
  </si>
  <si>
    <t>专用设备、水利设施</t>
  </si>
  <si>
    <t>2019年粤港澳大湾区土地储备专项债券（四期）--2019年广东省政府专项债券（三十二期）</t>
  </si>
  <si>
    <t>1905211</t>
  </si>
  <si>
    <t>7年</t>
  </si>
  <si>
    <t>2020年粤港澳大湾区交通基础设施专项债券（八期）--2020年广东省政府专项债券（三十六期）</t>
  </si>
  <si>
    <t>104795</t>
  </si>
  <si>
    <t>30年</t>
  </si>
  <si>
    <t>市政和产业园区基础设施</t>
  </si>
  <si>
    <t>2020年粤港澳大湾区交通基础设施专项债券（二期）--2020年广东省政府专项债券（二期）</t>
  </si>
  <si>
    <t>市政和产业园区基础设施、医院设施</t>
  </si>
  <si>
    <t>2020年粤港澳大湾区交通基础设施专项债券（七期）--2020年广东省政府专项债券（三十五期）</t>
  </si>
  <si>
    <t>104794</t>
  </si>
  <si>
    <t>20年</t>
  </si>
  <si>
    <t>暂未形成资产</t>
  </si>
  <si>
    <t>2020年粤港澳大湾区民生服务专项债券（二期）--2020年广东省政府专项债券（四十期）</t>
  </si>
  <si>
    <t>医院、学校、园区基础设施</t>
  </si>
  <si>
    <t>2020年粤港澳大湾区民生服务专项债券（三期）--2020年广东省政府专项债券（四十一期）</t>
  </si>
  <si>
    <t>2020年粤港澳大湾区民生服务专项债券（五期）</t>
  </si>
  <si>
    <t>电网、学校基础设施</t>
  </si>
  <si>
    <t>2020年粤港澳大湾区民生服务专项债券（一期）--2020年广东省政府专项债券（七期）</t>
  </si>
  <si>
    <t>学校基础设施</t>
  </si>
  <si>
    <t>2020年粤港澳大湾区农林水利专项债券（二期）--2020年广东省政府专项债券（三十七期）</t>
  </si>
  <si>
    <t>104796</t>
  </si>
  <si>
    <t>2020年粤港澳大湾区农林水利专项债券（一期）--2020年广东省政府专项债券（四期）</t>
  </si>
  <si>
    <t>市政和产业园区基础设施、防汛抗旱水利设施</t>
  </si>
  <si>
    <t>2020年粤港澳大湾区生态环保专项债券（五期）</t>
  </si>
  <si>
    <t>15年</t>
  </si>
  <si>
    <t>水利设施</t>
  </si>
  <si>
    <t>2020年粤港澳大湾区生态环保专项债券（一期）--2020年广东省政府专项债券（五期）</t>
  </si>
  <si>
    <t>2020年粤港澳大湾区市政和产业园区基础设施专项债券（二期）--2020年广东省政府专项债券（四十二期）</t>
  </si>
  <si>
    <t>2020年粤港澳大湾区市政和产业园区基础设施专项债券（三期）--2020年广东省政府专项债券（四十三期）</t>
  </si>
  <si>
    <t>2020年粤港澳大湾区市政和产业园区基础设施专项债券（四期）</t>
  </si>
  <si>
    <t>2020年粤港澳大湾区市政和产业园区基础设施专项债券（五期）</t>
  </si>
  <si>
    <t>2020年粤港澳大湾区市政和产业园区基础设施专项债券（一期）--2020年广东省政府专项债券（八期）</t>
  </si>
  <si>
    <t>2020年粤港澳大湾区新基建专项债券（二期）--2020年广东省政府专项债券（三十一期）</t>
  </si>
  <si>
    <t>104790</t>
  </si>
  <si>
    <t>注：本表由使用债券资金的部门不迟于每年6月底前公开，反映截至上年末专项债券及项目信息。</t>
  </si>
  <si>
    <t>DEBT_T_XXGK_CXSRZC</t>
  </si>
  <si>
    <t xml:space="preserve"> AND T.AD_CODE_GK=4404 AND T.SET_YEAR_GK=2020 AND T.ZWLB_ID='01'</t>
  </si>
  <si>
    <t>AD_NAME#4404 珠海市</t>
  </si>
  <si>
    <t>SET_YEAR#2020</t>
  </si>
  <si>
    <t>SR_AMT#</t>
  </si>
  <si>
    <t>GNFL_NAME#</t>
  </si>
  <si>
    <t>ZC_AMT#</t>
  </si>
  <si>
    <t>GNFL_CODE#</t>
  </si>
  <si>
    <t>表3-2</t>
  </si>
  <si>
    <t>2019年--2020年发行的新增地方政府一般债券资金收支情况表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</si>
  <si>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</si>
  <si>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</si>
  <si>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</si>
  <si>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</si>
  <si>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</si>
  <si>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</si>
  <si>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 xml:space="preserve"> AND T.AD_CODE_GK=4404 AND T.SET_YEAR_GK=2020 AND T.ZWLB_ID='02'</t>
  </si>
  <si>
    <t>2019年--2020年发行的新增地方政府专项债券资金收支情况表</t>
  </si>
  <si>
    <t>2019年--2020年末新增专项债券资金收入</t>
  </si>
  <si>
    <t>2019年--2020年末新增专项债券资金安排的支出</t>
  </si>
  <si>
    <t>212 城乡社区支出</t>
  </si>
  <si>
    <t>229其他支出</t>
  </si>
  <si>
    <t>212城乡社区支出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</si>
</sst>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theme="1"/>
      <name val="SimSun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"/>
      <scheme val="minor"/>
    </font>
    <font>
      <sz val="9"/>
      <color theme="1"/>
      <name val="SimSun"/>
      <charset val="134"/>
    </font>
    <font>
      <sz val="11"/>
      <color theme="1"/>
      <name val="微软雅黑"/>
      <charset val="134"/>
    </font>
    <font>
      <b/>
      <sz val="15"/>
      <color theme="1"/>
      <name val="微软雅黑"/>
      <charset val="134"/>
    </font>
    <font>
      <b/>
      <sz val="11"/>
      <color theme="1"/>
      <name val="SimSun"/>
      <charset val="134"/>
    </font>
    <font>
      <b/>
      <sz val="11"/>
      <color rgb="FFFF0000"/>
      <name val="SimSu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7" fillId="23" borderId="3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7" borderId="3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26" borderId="36" applyNumberFormat="0" applyAlignment="0" applyProtection="0">
      <alignment vertical="center"/>
    </xf>
    <xf numFmtId="0" fontId="28" fillId="26" borderId="35" applyNumberFormat="0" applyAlignment="0" applyProtection="0">
      <alignment vertical="center"/>
    </xf>
    <xf numFmtId="0" fontId="19" fillId="13" borderId="31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0" borderId="32" applyNumberFormat="0" applyFill="0" applyAlignment="0" applyProtection="0">
      <alignment vertical="center"/>
    </xf>
    <xf numFmtId="0" fontId="33" fillId="0" borderId="3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82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>
      <alignment vertical="center"/>
    </xf>
    <xf numFmtId="0" fontId="1" fillId="2" borderId="5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4" fontId="4" fillId="2" borderId="5" xfId="0" applyNumberFormat="1" applyFont="1" applyFill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7" fillId="2" borderId="5" xfId="49" applyFont="1" applyFill="1" applyBorder="1" applyAlignment="1">
      <alignment horizontal="left" vertical="center" wrapText="1"/>
    </xf>
    <xf numFmtId="0" fontId="0" fillId="2" borderId="6" xfId="0" applyFont="1" applyFill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horizontal="right" vertical="center" wrapText="1"/>
    </xf>
    <xf numFmtId="0" fontId="0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 wrapText="1"/>
    </xf>
    <xf numFmtId="0" fontId="7" fillId="2" borderId="6" xfId="49" applyFont="1" applyFill="1" applyBorder="1" applyAlignment="1">
      <alignment horizontal="left" vertical="center" wrapText="1"/>
    </xf>
    <xf numFmtId="0" fontId="7" fillId="2" borderId="4" xfId="49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8" fillId="2" borderId="0" xfId="0" applyFont="1" applyFill="1">
      <alignment vertical="center"/>
    </xf>
    <xf numFmtId="0" fontId="5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14" fontId="3" fillId="2" borderId="5" xfId="0" applyNumberFormat="1" applyFont="1" applyFill="1" applyBorder="1" applyAlignment="1">
      <alignment horizontal="left" vertical="center" wrapText="1"/>
    </xf>
    <xf numFmtId="0" fontId="0" fillId="2" borderId="5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0" fontId="13" fillId="2" borderId="5" xfId="0" applyNumberFormat="1" applyFont="1" applyFill="1" applyBorder="1" applyAlignment="1">
      <alignment horizontal="center" vertical="center" wrapText="1"/>
    </xf>
    <xf numFmtId="10" fontId="3" fillId="2" borderId="5" xfId="0" applyNumberFormat="1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176" fontId="0" fillId="2" borderId="5" xfId="0" applyNumberFormat="1" applyFont="1" applyFill="1" applyBorder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 wrapText="1"/>
    </xf>
    <xf numFmtId="0" fontId="1" fillId="0" borderId="28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9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20210608&#65289;19-20&#24180;&#24066;&#30452;&#26032;&#22686;&#20538;&#21048;&#23384;&#32493;&#26399;&#20844;&#243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表3-1 新增地方政府一般债券情况表"/>
      <sheetName val="表3-1 新增地方政府专项债券情况表"/>
      <sheetName val="表3-2 新增地方政府一般债券资金收支情况表"/>
      <sheetName val="表3-2 新增地方政府专项债券资金收支情况表"/>
    </sheetNames>
    <sheetDataSet>
      <sheetData sheetId="0"/>
      <sheetData sheetId="1">
        <row r="69">
          <cell r="L69">
            <v>480186</v>
          </cell>
          <cell r="M69">
            <v>38173.201985</v>
          </cell>
          <cell r="N69">
            <v>63509.305291</v>
          </cell>
          <cell r="O69">
            <v>38173.201985</v>
          </cell>
        </row>
        <row r="70">
          <cell r="L70">
            <v>714000</v>
          </cell>
          <cell r="M70">
            <v>206313.3</v>
          </cell>
          <cell r="N70">
            <v>230313.3</v>
          </cell>
          <cell r="O70">
            <v>206313.3</v>
          </cell>
        </row>
        <row r="71">
          <cell r="L71">
            <v>113476</v>
          </cell>
          <cell r="M71">
            <v>45604.192584</v>
          </cell>
          <cell r="N71">
            <v>74883.39837</v>
          </cell>
          <cell r="O71">
            <v>45604.192584</v>
          </cell>
        </row>
        <row r="72">
          <cell r="L72">
            <v>50529</v>
          </cell>
          <cell r="M72">
            <v>20721.858</v>
          </cell>
          <cell r="N72">
            <v>37923.7819</v>
          </cell>
          <cell r="O72">
            <v>20721.858</v>
          </cell>
        </row>
        <row r="73">
          <cell r="L73">
            <v>200386</v>
          </cell>
          <cell r="M73">
            <v>50097.507898</v>
          </cell>
          <cell r="N73">
            <v>135056.273958</v>
          </cell>
          <cell r="O73">
            <v>50097.507898</v>
          </cell>
        </row>
        <row r="74">
          <cell r="L74">
            <v>50318</v>
          </cell>
          <cell r="M74">
            <v>10253.760319</v>
          </cell>
          <cell r="N74">
            <v>18582.652919</v>
          </cell>
          <cell r="O74">
            <v>10253.760319</v>
          </cell>
        </row>
        <row r="75">
          <cell r="L75">
            <v>48642</v>
          </cell>
          <cell r="M75">
            <v>14726.015151</v>
          </cell>
          <cell r="N75">
            <v>38743.422651</v>
          </cell>
          <cell r="O75">
            <v>14726.015151</v>
          </cell>
        </row>
        <row r="76">
          <cell r="L76">
            <v>36209</v>
          </cell>
          <cell r="M76">
            <v>3000</v>
          </cell>
          <cell r="N76">
            <v>9465.018052</v>
          </cell>
          <cell r="O76">
            <v>3000</v>
          </cell>
        </row>
        <row r="77">
          <cell r="L77">
            <v>54452</v>
          </cell>
          <cell r="M77">
            <v>10744.550707</v>
          </cell>
          <cell r="N77">
            <v>15351.211955</v>
          </cell>
          <cell r="O77">
            <v>10744.550707</v>
          </cell>
        </row>
        <row r="78">
          <cell r="L78">
            <v>39096</v>
          </cell>
          <cell r="M78">
            <v>17369.9492</v>
          </cell>
          <cell r="N78">
            <v>28060.916052</v>
          </cell>
          <cell r="O78">
            <v>17369.9492</v>
          </cell>
        </row>
        <row r="79">
          <cell r="L79">
            <v>21558</v>
          </cell>
          <cell r="M79">
            <v>7030.9238</v>
          </cell>
          <cell r="N79">
            <v>17678.825916</v>
          </cell>
          <cell r="O79">
            <v>7030.9238</v>
          </cell>
        </row>
        <row r="80">
          <cell r="L80">
            <v>388198</v>
          </cell>
          <cell r="M80">
            <v>43316.762388</v>
          </cell>
          <cell r="N80">
            <v>90886.814497</v>
          </cell>
          <cell r="O80">
            <v>43316.762388</v>
          </cell>
        </row>
        <row r="81">
          <cell r="L81">
            <v>24577</v>
          </cell>
          <cell r="M81">
            <v>8521.638924</v>
          </cell>
          <cell r="N81">
            <v>11092.285386</v>
          </cell>
          <cell r="O81">
            <v>8521.638924</v>
          </cell>
        </row>
        <row r="82">
          <cell r="L82">
            <v>145494</v>
          </cell>
          <cell r="M82">
            <v>17137.11</v>
          </cell>
          <cell r="N82">
            <v>35921.9234</v>
          </cell>
          <cell r="O82">
            <v>17137.11</v>
          </cell>
        </row>
        <row r="83">
          <cell r="L83">
            <v>100515</v>
          </cell>
          <cell r="M83">
            <v>17081.4246</v>
          </cell>
          <cell r="N83">
            <v>36160.5147</v>
          </cell>
          <cell r="O83">
            <v>17081.4246</v>
          </cell>
        </row>
        <row r="84">
          <cell r="L84">
            <v>19143</v>
          </cell>
          <cell r="M84">
            <v>6589.670593</v>
          </cell>
          <cell r="N84">
            <v>11044.671593</v>
          </cell>
          <cell r="O84">
            <v>6589.670593</v>
          </cell>
        </row>
        <row r="85">
          <cell r="L85">
            <v>189239</v>
          </cell>
          <cell r="M85">
            <v>6000</v>
          </cell>
          <cell r="N85">
            <v>13941.573538</v>
          </cell>
          <cell r="O85">
            <v>6000</v>
          </cell>
        </row>
        <row r="86">
          <cell r="L86">
            <v>42669</v>
          </cell>
          <cell r="M86">
            <v>14499.61</v>
          </cell>
          <cell r="N86">
            <v>15879.581</v>
          </cell>
          <cell r="O86">
            <v>14499.61</v>
          </cell>
        </row>
        <row r="87">
          <cell r="L87">
            <v>8154</v>
          </cell>
          <cell r="M87">
            <v>1716</v>
          </cell>
          <cell r="N87">
            <v>3598.0735</v>
          </cell>
          <cell r="O87">
            <v>1716</v>
          </cell>
        </row>
        <row r="88">
          <cell r="L88">
            <v>200640</v>
          </cell>
          <cell r="M88">
            <v>47253.289696</v>
          </cell>
          <cell r="N88">
            <v>55173.254296</v>
          </cell>
          <cell r="O88">
            <v>47253.289696</v>
          </cell>
        </row>
        <row r="89">
          <cell r="L89">
            <v>3241524.41</v>
          </cell>
          <cell r="M89">
            <v>107911.242256</v>
          </cell>
          <cell r="N89">
            <v>1330800</v>
          </cell>
          <cell r="O89">
            <v>107911.242256</v>
          </cell>
        </row>
        <row r="90">
          <cell r="L90">
            <v>3241524.41</v>
          </cell>
          <cell r="M90">
            <v>2668.136275</v>
          </cell>
          <cell r="N90">
            <v>1330800</v>
          </cell>
          <cell r="O90">
            <v>2668.136275</v>
          </cell>
        </row>
        <row r="91">
          <cell r="L91">
            <v>3241524.41</v>
          </cell>
          <cell r="M91">
            <v>9941.897834</v>
          </cell>
          <cell r="N91">
            <v>1330800</v>
          </cell>
          <cell r="O91">
            <v>9941.897834</v>
          </cell>
        </row>
        <row r="92">
          <cell r="L92">
            <v>275082.72</v>
          </cell>
          <cell r="M92">
            <v>27000</v>
          </cell>
          <cell r="N92">
            <v>111107.09</v>
          </cell>
          <cell r="O92">
            <v>27000</v>
          </cell>
        </row>
        <row r="93">
          <cell r="L93">
            <v>319671.67</v>
          </cell>
          <cell r="M93">
            <v>27000</v>
          </cell>
          <cell r="N93">
            <v>102658</v>
          </cell>
          <cell r="O93">
            <v>27000</v>
          </cell>
        </row>
        <row r="124">
          <cell r="L124">
            <v>8892</v>
          </cell>
          <cell r="M124">
            <v>5900</v>
          </cell>
          <cell r="N124">
            <v>6616.85</v>
          </cell>
          <cell r="O124">
            <v>5900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E24" sqref="E24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31">
        <v>0</v>
      </c>
      <c r="B1" s="31" t="s">
        <v>0</v>
      </c>
      <c r="C1" s="31" t="s">
        <v>1</v>
      </c>
      <c r="D1" s="31" t="s">
        <v>2</v>
      </c>
    </row>
    <row r="2" ht="22.5" hidden="1" spans="1:7">
      <c r="A2" s="31">
        <v>0</v>
      </c>
      <c r="B2" s="31" t="s">
        <v>3</v>
      </c>
      <c r="C2" s="31" t="s">
        <v>4</v>
      </c>
      <c r="D2" s="31" t="s">
        <v>5</v>
      </c>
      <c r="E2" s="31" t="s">
        <v>6</v>
      </c>
      <c r="F2" s="31" t="s">
        <v>7</v>
      </c>
      <c r="G2" s="31" t="s">
        <v>8</v>
      </c>
    </row>
    <row r="3" hidden="1" spans="1:17">
      <c r="A3" s="31">
        <v>0</v>
      </c>
      <c r="B3" s="31" t="s">
        <v>9</v>
      </c>
      <c r="C3" s="31" t="s">
        <v>10</v>
      </c>
      <c r="E3" s="31" t="s">
        <v>11</v>
      </c>
      <c r="F3" s="31" t="s">
        <v>12</v>
      </c>
      <c r="G3" s="31" t="s">
        <v>13</v>
      </c>
      <c r="H3" s="31" t="s">
        <v>14</v>
      </c>
      <c r="I3" s="31" t="s">
        <v>15</v>
      </c>
      <c r="J3" s="31" t="s">
        <v>16</v>
      </c>
      <c r="K3" s="31" t="s">
        <v>17</v>
      </c>
      <c r="L3" s="31" t="s">
        <v>18</v>
      </c>
      <c r="M3" s="31" t="s">
        <v>19</v>
      </c>
      <c r="N3" s="31" t="s">
        <v>20</v>
      </c>
      <c r="O3" s="31" t="s">
        <v>21</v>
      </c>
      <c r="P3" s="31" t="s">
        <v>22</v>
      </c>
      <c r="Q3" s="31" t="s">
        <v>23</v>
      </c>
    </row>
    <row r="4" ht="14.3" customHeight="1" spans="1:2">
      <c r="A4" s="31">
        <v>0</v>
      </c>
      <c r="B4" s="31" t="s">
        <v>24</v>
      </c>
    </row>
    <row r="5" ht="27.85" customHeight="1" spans="1:14">
      <c r="A5" s="31">
        <v>0</v>
      </c>
      <c r="B5" s="32" t="s">
        <v>25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ht="14.3" customHeight="1" spans="1:14">
      <c r="A6" s="31">
        <v>0</v>
      </c>
      <c r="B6" s="31"/>
      <c r="C6" s="31"/>
      <c r="D6" s="31"/>
      <c r="E6" s="31"/>
      <c r="G6" s="31"/>
      <c r="H6" s="31"/>
      <c r="I6" s="31"/>
      <c r="K6" s="31"/>
      <c r="L6" s="31"/>
      <c r="M6" s="31"/>
      <c r="N6" s="31" t="s">
        <v>26</v>
      </c>
    </row>
    <row r="7" ht="18.05" customHeight="1" spans="1:14">
      <c r="A7" s="31">
        <v>0</v>
      </c>
      <c r="B7" s="73"/>
      <c r="C7" s="74" t="s">
        <v>27</v>
      </c>
      <c r="D7" s="74"/>
      <c r="E7" s="74"/>
      <c r="F7" s="74"/>
      <c r="G7" s="74"/>
      <c r="H7" s="74"/>
      <c r="I7" s="74"/>
      <c r="J7" s="79" t="s">
        <v>28</v>
      </c>
      <c r="K7" s="79"/>
      <c r="L7" s="80" t="s">
        <v>29</v>
      </c>
      <c r="M7" s="80"/>
      <c r="N7" s="81" t="s">
        <v>30</v>
      </c>
    </row>
    <row r="8" ht="27.1" customHeight="1" spans="1:14">
      <c r="A8" s="31">
        <v>0</v>
      </c>
      <c r="B8" s="75" t="s">
        <v>31</v>
      </c>
      <c r="C8" s="76" t="s">
        <v>32</v>
      </c>
      <c r="D8" s="76" t="s">
        <v>33</v>
      </c>
      <c r="E8" s="76" t="s">
        <v>34</v>
      </c>
      <c r="G8" s="76" t="s">
        <v>35</v>
      </c>
      <c r="H8" s="76" t="s">
        <v>36</v>
      </c>
      <c r="I8" s="76" t="s">
        <v>37</v>
      </c>
      <c r="J8" s="37"/>
      <c r="K8" s="76" t="s">
        <v>38</v>
      </c>
      <c r="L8" s="37"/>
      <c r="M8" s="76" t="s">
        <v>38</v>
      </c>
      <c r="N8" s="81"/>
    </row>
    <row r="9" ht="14.3" customHeight="1" spans="1:17">
      <c r="A9" s="31" t="s">
        <v>39</v>
      </c>
      <c r="B9" s="77" t="s">
        <v>40</v>
      </c>
      <c r="C9" s="77" t="s">
        <v>40</v>
      </c>
      <c r="D9" s="77" t="s">
        <v>40</v>
      </c>
      <c r="E9" s="77" t="s">
        <v>40</v>
      </c>
      <c r="F9" s="77" t="s">
        <v>40</v>
      </c>
      <c r="G9" s="77" t="s">
        <v>40</v>
      </c>
      <c r="H9" s="77" t="s">
        <v>40</v>
      </c>
      <c r="I9" s="77" t="s">
        <v>40</v>
      </c>
      <c r="J9" s="77" t="s">
        <v>40</v>
      </c>
      <c r="K9" s="77" t="s">
        <v>40</v>
      </c>
      <c r="L9" s="77" t="s">
        <v>40</v>
      </c>
      <c r="M9" s="77" t="s">
        <v>40</v>
      </c>
      <c r="N9" s="77" t="s">
        <v>40</v>
      </c>
      <c r="O9" s="31"/>
      <c r="P9" s="31"/>
      <c r="Q9" s="31"/>
    </row>
    <row r="10" ht="14.3" customHeight="1" spans="2:10">
      <c r="B10" s="78" t="s">
        <v>41</v>
      </c>
      <c r="C10" s="78"/>
      <c r="D10" s="78"/>
      <c r="E10" s="78"/>
      <c r="F10" s="78"/>
      <c r="G10" s="78"/>
      <c r="H10" s="78"/>
      <c r="I10" s="78"/>
      <c r="J10" s="78"/>
    </row>
  </sheetData>
  <mergeCells count="6">
    <mergeCell ref="B5:N5"/>
    <mergeCell ref="C7:I7"/>
    <mergeCell ref="J7:K7"/>
    <mergeCell ref="L7:M7"/>
    <mergeCell ref="B10:J10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3"/>
  <sheetViews>
    <sheetView tabSelected="1" zoomScale="70" zoomScaleNormal="70" workbookViewId="0">
      <pane xSplit="2" ySplit="8" topLeftCell="C9" activePane="bottomRight" state="frozen"/>
      <selection/>
      <selection pane="topRight"/>
      <selection pane="bottomLeft"/>
      <selection pane="bottomRight" activeCell="F35" sqref="F35"/>
    </sheetView>
  </sheetViews>
  <sheetFormatPr defaultColWidth="10" defaultRowHeight="13.5"/>
  <cols>
    <col min="1" max="1" width="9" style="1" hidden="1"/>
    <col min="2" max="2" width="51.775" style="44" customWidth="1"/>
    <col min="3" max="3" width="11.6666666666667" style="44" customWidth="1"/>
    <col min="4" max="4" width="15.7416666666667" style="1" customWidth="1"/>
    <col min="5" max="5" width="23.6333333333333" style="1" customWidth="1"/>
    <col min="6" max="6" width="20.7583333333333" style="1" customWidth="1"/>
    <col min="7" max="7" width="13.5666666666667" style="1" customWidth="1"/>
    <col min="8" max="8" width="12.35" style="1" customWidth="1"/>
    <col min="9" max="9" width="34.375" style="1" customWidth="1"/>
    <col min="10" max="10" width="20.5166666666667" style="1" customWidth="1"/>
    <col min="11" max="11" width="20.4916666666667" style="1" customWidth="1"/>
    <col min="12" max="12" width="20.5166666666667" style="1" customWidth="1"/>
    <col min="13" max="13" width="20.4916666666667" style="1" customWidth="1"/>
    <col min="14" max="14" width="20" style="1" customWidth="1"/>
    <col min="15" max="16" width="9.76666666666667" style="1" customWidth="1"/>
    <col min="17" max="16384" width="10" style="1"/>
  </cols>
  <sheetData>
    <row r="1" ht="67.5" hidden="1" spans="1:3">
      <c r="A1" s="2">
        <v>0</v>
      </c>
      <c r="B1" s="45" t="s">
        <v>0</v>
      </c>
      <c r="C1" s="46" t="s">
        <v>42</v>
      </c>
    </row>
    <row r="2" hidden="1" spans="1:8">
      <c r="A2" s="2">
        <v>0</v>
      </c>
      <c r="B2" s="45" t="s">
        <v>3</v>
      </c>
      <c r="C2" s="46" t="s">
        <v>4</v>
      </c>
      <c r="D2" s="2" t="s">
        <v>5</v>
      </c>
      <c r="E2" s="2" t="s">
        <v>6</v>
      </c>
      <c r="F2" s="2" t="s">
        <v>43</v>
      </c>
      <c r="G2" s="2"/>
      <c r="H2" s="2"/>
    </row>
    <row r="3" hidden="1" spans="1:15">
      <c r="A3" s="2">
        <v>0</v>
      </c>
      <c r="B3" s="45" t="s">
        <v>9</v>
      </c>
      <c r="C3" s="46" t="s">
        <v>10</v>
      </c>
      <c r="E3" s="2" t="s">
        <v>11</v>
      </c>
      <c r="F3" s="2" t="s">
        <v>13</v>
      </c>
      <c r="G3" s="2" t="s">
        <v>14</v>
      </c>
      <c r="H3" s="2" t="s">
        <v>15</v>
      </c>
      <c r="I3" s="2" t="s">
        <v>44</v>
      </c>
      <c r="J3" s="2" t="s">
        <v>16</v>
      </c>
      <c r="K3" s="2" t="s">
        <v>17</v>
      </c>
      <c r="L3" s="2" t="s">
        <v>18</v>
      </c>
      <c r="M3" s="2" t="s">
        <v>19</v>
      </c>
      <c r="N3" s="2" t="s">
        <v>45</v>
      </c>
      <c r="O3" s="2" t="s">
        <v>20</v>
      </c>
    </row>
    <row r="4" ht="14.3" customHeight="1" spans="1:2">
      <c r="A4" s="2">
        <v>0</v>
      </c>
      <c r="B4" s="45" t="s">
        <v>24</v>
      </c>
    </row>
    <row r="5" ht="27.85" customHeight="1" spans="1:15">
      <c r="A5" s="2">
        <v>0</v>
      </c>
      <c r="B5" s="47" t="s">
        <v>46</v>
      </c>
      <c r="C5" s="48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ht="14.3" customHeight="1" spans="1:15">
      <c r="A6" s="2">
        <v>0</v>
      </c>
      <c r="B6" s="45"/>
      <c r="C6" s="46"/>
      <c r="D6" s="2"/>
      <c r="E6" s="2"/>
      <c r="F6" s="2"/>
      <c r="G6" s="2"/>
      <c r="H6" s="2"/>
      <c r="K6" s="2"/>
      <c r="L6" s="2"/>
      <c r="M6" s="2"/>
      <c r="O6" s="2" t="s">
        <v>26</v>
      </c>
    </row>
    <row r="7" ht="18.05" customHeight="1" spans="1:15">
      <c r="A7" s="2">
        <v>0</v>
      </c>
      <c r="B7" s="50"/>
      <c r="C7" s="51"/>
      <c r="D7" s="51"/>
      <c r="E7" s="52"/>
      <c r="F7" s="51"/>
      <c r="G7" s="51"/>
      <c r="H7" s="53"/>
      <c r="I7" s="63" t="s">
        <v>47</v>
      </c>
      <c r="J7" s="64" t="s">
        <v>28</v>
      </c>
      <c r="K7" s="64"/>
      <c r="L7" s="65" t="s">
        <v>29</v>
      </c>
      <c r="M7" s="65"/>
      <c r="N7" s="66" t="s">
        <v>48</v>
      </c>
      <c r="O7" s="67" t="s">
        <v>30</v>
      </c>
    </row>
    <row r="8" ht="27.1" customHeight="1" spans="1:15">
      <c r="A8" s="2">
        <v>0</v>
      </c>
      <c r="B8" s="54" t="s">
        <v>31</v>
      </c>
      <c r="C8" s="55" t="s">
        <v>32</v>
      </c>
      <c r="D8" s="56" t="s">
        <v>33</v>
      </c>
      <c r="E8" s="56" t="s">
        <v>34</v>
      </c>
      <c r="F8" s="56" t="s">
        <v>35</v>
      </c>
      <c r="G8" s="56" t="s">
        <v>49</v>
      </c>
      <c r="H8" s="56" t="s">
        <v>37</v>
      </c>
      <c r="I8" s="68"/>
      <c r="J8" s="69"/>
      <c r="K8" s="56" t="s">
        <v>38</v>
      </c>
      <c r="L8" s="69"/>
      <c r="M8" s="56" t="s">
        <v>38</v>
      </c>
      <c r="N8" s="70"/>
      <c r="O8" s="67"/>
    </row>
    <row r="9" ht="27.1" customHeight="1" spans="1:15">
      <c r="A9" s="2"/>
      <c r="B9" s="14" t="s">
        <v>50</v>
      </c>
      <c r="C9" s="19" t="s">
        <v>51</v>
      </c>
      <c r="D9" s="19" t="s">
        <v>52</v>
      </c>
      <c r="E9" s="12">
        <v>20</v>
      </c>
      <c r="F9" s="57">
        <v>43516</v>
      </c>
      <c r="G9" s="58">
        <v>3.14</v>
      </c>
      <c r="H9" s="19" t="s">
        <v>53</v>
      </c>
      <c r="I9" s="71" t="s">
        <v>54</v>
      </c>
      <c r="J9" s="72">
        <v>40.4090843333</v>
      </c>
      <c r="K9" s="72">
        <v>20</v>
      </c>
      <c r="L9" s="72">
        <v>40.0620964533</v>
      </c>
      <c r="M9" s="72">
        <v>20</v>
      </c>
      <c r="N9" s="72">
        <v>108.40266038</v>
      </c>
      <c r="O9" s="7"/>
    </row>
    <row r="10" ht="27.1" customHeight="1" spans="1:15">
      <c r="A10" s="2"/>
      <c r="B10" s="14" t="s">
        <v>55</v>
      </c>
      <c r="C10" s="19" t="s">
        <v>56</v>
      </c>
      <c r="D10" s="19" t="s">
        <v>52</v>
      </c>
      <c r="E10" s="12">
        <v>1.3</v>
      </c>
      <c r="F10" s="57">
        <v>43516</v>
      </c>
      <c r="G10" s="58">
        <v>3.14</v>
      </c>
      <c r="H10" s="19" t="s">
        <v>53</v>
      </c>
      <c r="I10" s="71" t="s">
        <v>54</v>
      </c>
      <c r="J10" s="72">
        <v>1.3</v>
      </c>
      <c r="K10" s="72">
        <v>1.3</v>
      </c>
      <c r="L10" s="72">
        <v>1.3</v>
      </c>
      <c r="M10" s="72">
        <v>1.3</v>
      </c>
      <c r="N10" s="72">
        <v>4.12261176</v>
      </c>
      <c r="O10" s="7"/>
    </row>
    <row r="11" ht="27.1" customHeight="1" spans="1:15">
      <c r="A11" s="2"/>
      <c r="B11" s="14" t="s">
        <v>57</v>
      </c>
      <c r="C11" s="19" t="s">
        <v>58</v>
      </c>
      <c r="D11" s="19" t="s">
        <v>52</v>
      </c>
      <c r="E11" s="12">
        <v>18.7</v>
      </c>
      <c r="F11" s="57">
        <v>43516</v>
      </c>
      <c r="G11" s="58">
        <v>3.34</v>
      </c>
      <c r="H11" s="19" t="s">
        <v>59</v>
      </c>
      <c r="I11" s="71" t="s">
        <v>60</v>
      </c>
      <c r="J11" s="72">
        <v>390.8015</v>
      </c>
      <c r="K11" s="72">
        <v>100.694928948</v>
      </c>
      <c r="L11" s="72">
        <v>89.49376899</v>
      </c>
      <c r="M11" s="72">
        <v>41.994928948</v>
      </c>
      <c r="N11" s="72">
        <v>17.69941228</v>
      </c>
      <c r="O11" s="7"/>
    </row>
    <row r="12" ht="27.1" customHeight="1" spans="1:15">
      <c r="A12" s="2"/>
      <c r="B12" s="14" t="s">
        <v>61</v>
      </c>
      <c r="C12" s="19" t="s">
        <v>62</v>
      </c>
      <c r="D12" s="19" t="s">
        <v>52</v>
      </c>
      <c r="E12" s="12">
        <v>5</v>
      </c>
      <c r="F12" s="57">
        <v>43633</v>
      </c>
      <c r="G12" s="58">
        <v>3.5</v>
      </c>
      <c r="H12" s="19" t="s">
        <v>59</v>
      </c>
      <c r="I12" s="71" t="s">
        <v>63</v>
      </c>
      <c r="J12" s="72">
        <v>48.095954</v>
      </c>
      <c r="K12" s="72">
        <v>5</v>
      </c>
      <c r="L12" s="72">
        <v>7.971254</v>
      </c>
      <c r="M12" s="72">
        <v>5</v>
      </c>
      <c r="N12" s="72">
        <v>0.03</v>
      </c>
      <c r="O12" s="7"/>
    </row>
    <row r="13" ht="27.1" customHeight="1" spans="1:15">
      <c r="A13" s="2"/>
      <c r="B13" s="14" t="s">
        <v>64</v>
      </c>
      <c r="C13" s="19" t="s">
        <v>65</v>
      </c>
      <c r="D13" s="19" t="s">
        <v>52</v>
      </c>
      <c r="E13" s="12">
        <v>13.33</v>
      </c>
      <c r="F13" s="57">
        <v>43633</v>
      </c>
      <c r="G13" s="58">
        <v>3.5</v>
      </c>
      <c r="H13" s="19" t="s">
        <v>59</v>
      </c>
      <c r="I13" s="71" t="s">
        <v>66</v>
      </c>
      <c r="J13" s="72">
        <v>200.56</v>
      </c>
      <c r="K13" s="72">
        <v>41.2044051178</v>
      </c>
      <c r="L13" s="72">
        <f>931707.048758/10000</f>
        <v>93.1707048758</v>
      </c>
      <c r="M13" s="72">
        <v>41.2044051178</v>
      </c>
      <c r="N13" s="72">
        <v>0</v>
      </c>
      <c r="O13" s="7"/>
    </row>
    <row r="14" ht="27.1" customHeight="1" spans="1:15">
      <c r="A14" s="2"/>
      <c r="B14" s="14" t="s">
        <v>67</v>
      </c>
      <c r="C14" s="19" t="s">
        <v>68</v>
      </c>
      <c r="D14" s="19" t="s">
        <v>52</v>
      </c>
      <c r="E14" s="12">
        <v>48.71</v>
      </c>
      <c r="F14" s="57">
        <v>43633</v>
      </c>
      <c r="G14" s="58">
        <v>3.53</v>
      </c>
      <c r="H14" s="19" t="s">
        <v>69</v>
      </c>
      <c r="I14" s="71" t="s">
        <v>54</v>
      </c>
      <c r="J14" s="72">
        <v>121.1403474643</v>
      </c>
      <c r="K14" s="72">
        <v>48.71</v>
      </c>
      <c r="L14" s="72">
        <v>119.0913030843</v>
      </c>
      <c r="M14" s="72">
        <v>48.71</v>
      </c>
      <c r="N14" s="72">
        <v>426.12649112</v>
      </c>
      <c r="O14" s="7"/>
    </row>
    <row r="15" ht="27.1" customHeight="1" spans="1:15">
      <c r="A15" s="2"/>
      <c r="B15" s="17" t="s">
        <v>70</v>
      </c>
      <c r="C15" s="19" t="s">
        <v>71</v>
      </c>
      <c r="D15" s="19" t="s">
        <v>52</v>
      </c>
      <c r="E15" s="12">
        <v>3.1</v>
      </c>
      <c r="F15" s="57">
        <v>43963</v>
      </c>
      <c r="G15" s="58">
        <v>3.66</v>
      </c>
      <c r="H15" s="19" t="s">
        <v>72</v>
      </c>
      <c r="I15" s="71" t="s">
        <v>73</v>
      </c>
      <c r="J15" s="72">
        <v>29.0334</v>
      </c>
      <c r="K15" s="72">
        <v>3.1</v>
      </c>
      <c r="L15" s="72">
        <v>3.1</v>
      </c>
      <c r="M15" s="72">
        <v>3.1</v>
      </c>
      <c r="N15" s="72">
        <v>0</v>
      </c>
      <c r="O15" s="7"/>
    </row>
    <row r="16" ht="27.1" customHeight="1" spans="1:15">
      <c r="A16" s="2"/>
      <c r="B16" s="18" t="s">
        <v>74</v>
      </c>
      <c r="C16" s="19">
        <v>104738</v>
      </c>
      <c r="D16" s="19" t="s">
        <v>52</v>
      </c>
      <c r="E16" s="12">
        <v>52.3368773166</v>
      </c>
      <c r="F16" s="57">
        <v>43847</v>
      </c>
      <c r="G16" s="58">
        <v>3.34</v>
      </c>
      <c r="H16" s="19" t="s">
        <v>59</v>
      </c>
      <c r="I16" s="71" t="s">
        <v>75</v>
      </c>
      <c r="J16" s="72">
        <f>(SUBTOTAL(9,'[1]表3-1 新增地方政府专项债券情况表'!L124,'[1]表3-1 新增地方政府专项债券情况表'!L151,'[1]表3-1 新增地方政府专项债券情况表'!L69:L93))/10000</f>
        <v>0</v>
      </c>
      <c r="K16" s="72">
        <f>(SUBTOTAL(9,'[1]表3-1 新增地方政府专项债券情况表'!M124,'[1]表3-1 新增地方政府专项债券情况表'!M151,'[1]表3-1 新增地方政府专项债券情况表'!M69:M93))/10000</f>
        <v>0</v>
      </c>
      <c r="L16" s="72">
        <f>(SUBTOTAL(9,'[1]表3-1 新增地方政府专项债券情况表'!N124,'[1]表3-1 新增地方政府专项债券情况表'!N151,'[1]表3-1 新增地方政府专项债券情况表'!N69:N93))/10000</f>
        <v>0</v>
      </c>
      <c r="M16" s="72">
        <f>(SUBTOTAL(9,'[1]表3-1 新增地方政府专项债券情况表'!O124,'[1]表3-1 新增地方政府专项债券情况表'!O151,'[1]表3-1 新增地方政府专项债券情况表'!O69:O93))/10000</f>
        <v>0</v>
      </c>
      <c r="N16" s="72">
        <v>0</v>
      </c>
      <c r="O16" s="7"/>
    </row>
    <row r="17" ht="27.1" customHeight="1" spans="1:15">
      <c r="A17" s="2"/>
      <c r="B17" s="17" t="s">
        <v>76</v>
      </c>
      <c r="C17" s="19" t="s">
        <v>77</v>
      </c>
      <c r="D17" s="19" t="s">
        <v>52</v>
      </c>
      <c r="E17" s="12">
        <v>3</v>
      </c>
      <c r="F17" s="57">
        <v>43963</v>
      </c>
      <c r="G17" s="58">
        <v>3.49</v>
      </c>
      <c r="H17" s="19" t="s">
        <v>78</v>
      </c>
      <c r="I17" s="71" t="s">
        <v>79</v>
      </c>
      <c r="J17" s="72">
        <v>72.715</v>
      </c>
      <c r="K17" s="72">
        <v>3</v>
      </c>
      <c r="L17" s="72">
        <v>3</v>
      </c>
      <c r="M17" s="72">
        <v>3</v>
      </c>
      <c r="N17" s="72">
        <v>0</v>
      </c>
      <c r="O17" s="7"/>
    </row>
    <row r="18" ht="27.1" customHeight="1" spans="1:15">
      <c r="A18" s="2"/>
      <c r="B18" s="20" t="s">
        <v>80</v>
      </c>
      <c r="C18" s="19">
        <v>104799</v>
      </c>
      <c r="D18" s="19" t="s">
        <v>52</v>
      </c>
      <c r="E18" s="12">
        <v>2</v>
      </c>
      <c r="F18" s="57">
        <v>43963</v>
      </c>
      <c r="G18" s="58">
        <v>2.88</v>
      </c>
      <c r="H18" s="19" t="s">
        <v>59</v>
      </c>
      <c r="I18" s="71" t="s">
        <v>81</v>
      </c>
      <c r="J18" s="72">
        <v>17.6185</v>
      </c>
      <c r="K18" s="72">
        <v>6.1</v>
      </c>
      <c r="L18" s="72">
        <v>4.575612</v>
      </c>
      <c r="M18" s="72">
        <v>2</v>
      </c>
      <c r="N18" s="72">
        <v>0.055239</v>
      </c>
      <c r="O18" s="7"/>
    </row>
    <row r="19" ht="27.1" customHeight="1" spans="1:15">
      <c r="A19" s="2"/>
      <c r="B19" s="17" t="s">
        <v>82</v>
      </c>
      <c r="C19" s="19">
        <v>104800</v>
      </c>
      <c r="D19" s="19" t="s">
        <v>52</v>
      </c>
      <c r="E19" s="12">
        <v>1.1466016906</v>
      </c>
      <c r="F19" s="57">
        <v>43963</v>
      </c>
      <c r="G19" s="58">
        <v>3.49</v>
      </c>
      <c r="H19" s="19" t="s">
        <v>78</v>
      </c>
      <c r="I19" s="71" t="s">
        <v>79</v>
      </c>
      <c r="J19" s="72">
        <v>47.663</v>
      </c>
      <c r="K19" s="72">
        <v>11.4716567935</v>
      </c>
      <c r="L19" s="72">
        <v>22.3212808591</v>
      </c>
      <c r="M19" s="72">
        <v>11.4716567935</v>
      </c>
      <c r="N19" s="72">
        <v>0</v>
      </c>
      <c r="O19" s="7"/>
    </row>
    <row r="20" ht="27.1" customHeight="1" spans="1:15">
      <c r="A20" s="2"/>
      <c r="B20" s="21" t="s">
        <v>83</v>
      </c>
      <c r="C20" s="19">
        <v>2005746</v>
      </c>
      <c r="D20" s="19" t="s">
        <v>52</v>
      </c>
      <c r="E20" s="12">
        <v>2.5</v>
      </c>
      <c r="F20" s="57">
        <v>44054</v>
      </c>
      <c r="G20" s="58">
        <v>3.82</v>
      </c>
      <c r="H20" s="19" t="s">
        <v>78</v>
      </c>
      <c r="I20" s="71" t="s">
        <v>84</v>
      </c>
      <c r="J20" s="72">
        <v>65.492101</v>
      </c>
      <c r="K20" s="72">
        <v>7.8173201985</v>
      </c>
      <c r="L20" s="72">
        <v>8.4909305291</v>
      </c>
      <c r="M20" s="72">
        <v>5.7173201985</v>
      </c>
      <c r="N20" s="72">
        <v>0</v>
      </c>
      <c r="O20" s="7"/>
    </row>
    <row r="21" ht="27.1" customHeight="1" spans="1:15">
      <c r="A21" s="2"/>
      <c r="B21" s="22" t="s">
        <v>85</v>
      </c>
      <c r="C21" s="19">
        <v>104743</v>
      </c>
      <c r="D21" s="19" t="s">
        <v>52</v>
      </c>
      <c r="E21" s="12">
        <v>11.2365209928</v>
      </c>
      <c r="F21" s="57">
        <v>43847</v>
      </c>
      <c r="G21" s="58">
        <v>3.34</v>
      </c>
      <c r="H21" s="19" t="s">
        <v>59</v>
      </c>
      <c r="I21" s="71" t="s">
        <v>86</v>
      </c>
      <c r="J21" s="72">
        <v>223.7903</v>
      </c>
      <c r="K21" s="72">
        <v>42.7489609022</v>
      </c>
      <c r="L21" s="72">
        <v>81.8256835314</v>
      </c>
      <c r="M21" s="72">
        <v>42.7489609022</v>
      </c>
      <c r="N21" s="72">
        <v>0.04</v>
      </c>
      <c r="O21" s="7"/>
    </row>
    <row r="22" ht="27.1" customHeight="1" spans="1:15">
      <c r="A22" s="2"/>
      <c r="B22" s="17" t="s">
        <v>87</v>
      </c>
      <c r="C22" s="19" t="s">
        <v>88</v>
      </c>
      <c r="D22" s="19" t="s">
        <v>52</v>
      </c>
      <c r="E22" s="12">
        <v>0.4</v>
      </c>
      <c r="F22" s="57">
        <v>43963</v>
      </c>
      <c r="G22" s="58">
        <v>2.88</v>
      </c>
      <c r="H22" s="19" t="s">
        <v>59</v>
      </c>
      <c r="I22" s="71" t="s">
        <v>79</v>
      </c>
      <c r="J22" s="72">
        <v>40.337281</v>
      </c>
      <c r="K22" s="72">
        <v>4.4017884508</v>
      </c>
      <c r="L22" s="72">
        <v>9.4577536332</v>
      </c>
      <c r="M22" s="72">
        <v>4.4017884508</v>
      </c>
      <c r="N22" s="72">
        <v>0</v>
      </c>
      <c r="O22" s="7"/>
    </row>
    <row r="23" ht="27.1" customHeight="1" spans="1:15">
      <c r="A23" s="2"/>
      <c r="B23" s="20" t="s">
        <v>89</v>
      </c>
      <c r="C23" s="19">
        <v>104740</v>
      </c>
      <c r="D23" s="19" t="s">
        <v>52</v>
      </c>
      <c r="E23" s="12">
        <v>1.68</v>
      </c>
      <c r="F23" s="57">
        <v>43847</v>
      </c>
      <c r="G23" s="58">
        <v>3.34</v>
      </c>
      <c r="H23" s="19" t="s">
        <v>59</v>
      </c>
      <c r="I23" s="71" t="s">
        <v>90</v>
      </c>
      <c r="J23" s="72">
        <v>334.713241</v>
      </c>
      <c r="K23" s="72">
        <v>2.18</v>
      </c>
      <c r="L23" s="72">
        <v>141.6108123725</v>
      </c>
      <c r="M23" s="72">
        <v>1.68</v>
      </c>
      <c r="N23" s="72">
        <v>0.551234</v>
      </c>
      <c r="O23" s="7"/>
    </row>
    <row r="24" ht="27.1" customHeight="1" spans="1:15">
      <c r="A24" s="2"/>
      <c r="B24" s="21" t="s">
        <v>91</v>
      </c>
      <c r="C24" s="19">
        <v>2005744</v>
      </c>
      <c r="D24" s="19" t="s">
        <v>52</v>
      </c>
      <c r="E24" s="12">
        <v>6.5</v>
      </c>
      <c r="F24" s="57">
        <v>44054</v>
      </c>
      <c r="G24" s="58">
        <v>3.7</v>
      </c>
      <c r="H24" s="19" t="s">
        <v>92</v>
      </c>
      <c r="I24" s="71" t="s">
        <v>93</v>
      </c>
      <c r="J24" s="72">
        <v>65.016158</v>
      </c>
      <c r="K24" s="72">
        <v>19.5</v>
      </c>
      <c r="L24" s="72">
        <v>19</v>
      </c>
      <c r="M24" s="72">
        <v>9.7</v>
      </c>
      <c r="N24" s="72">
        <v>0</v>
      </c>
      <c r="O24" s="7"/>
    </row>
    <row r="25" ht="27.1" customHeight="1" spans="1:15">
      <c r="A25" s="2"/>
      <c r="B25" s="22" t="s">
        <v>94</v>
      </c>
      <c r="C25" s="19">
        <v>104741</v>
      </c>
      <c r="D25" s="19" t="s">
        <v>52</v>
      </c>
      <c r="E25" s="12">
        <v>2.3</v>
      </c>
      <c r="F25" s="57">
        <v>43847</v>
      </c>
      <c r="G25" s="58">
        <v>3.34</v>
      </c>
      <c r="H25" s="19" t="s">
        <v>59</v>
      </c>
      <c r="I25" s="71" t="s">
        <v>73</v>
      </c>
      <c r="J25" s="72">
        <v>332.941541</v>
      </c>
      <c r="K25" s="72">
        <v>2.3</v>
      </c>
      <c r="L25" s="72">
        <v>136.784535235</v>
      </c>
      <c r="M25" s="72">
        <v>2.3</v>
      </c>
      <c r="N25" s="72">
        <v>0</v>
      </c>
      <c r="O25" s="7"/>
    </row>
    <row r="26" ht="27.1" customHeight="1" spans="1:15">
      <c r="A26" s="2"/>
      <c r="B26" s="21" t="s">
        <v>95</v>
      </c>
      <c r="C26" s="19">
        <v>104801</v>
      </c>
      <c r="D26" s="19" t="s">
        <v>52</v>
      </c>
      <c r="E26" s="12">
        <v>4.6</v>
      </c>
      <c r="F26" s="57">
        <v>43963</v>
      </c>
      <c r="G26" s="58">
        <v>2.88</v>
      </c>
      <c r="H26" s="19" t="s">
        <v>59</v>
      </c>
      <c r="I26" s="71" t="s">
        <v>79</v>
      </c>
      <c r="J26" s="72">
        <v>145.5138</v>
      </c>
      <c r="K26" s="72">
        <v>10.1</v>
      </c>
      <c r="L26" s="72">
        <v>49.768749</v>
      </c>
      <c r="M26" s="72">
        <v>7.6</v>
      </c>
      <c r="N26" s="72">
        <v>2.975</v>
      </c>
      <c r="O26" s="7"/>
    </row>
    <row r="27" ht="27.1" customHeight="1" spans="1:15">
      <c r="A27" s="2"/>
      <c r="B27" s="21" t="s">
        <v>96</v>
      </c>
      <c r="C27" s="19">
        <v>104802</v>
      </c>
      <c r="D27" s="19" t="s">
        <v>52</v>
      </c>
      <c r="E27" s="12">
        <v>4.5</v>
      </c>
      <c r="F27" s="57">
        <v>43963</v>
      </c>
      <c r="G27" s="58">
        <v>3.66</v>
      </c>
      <c r="H27" s="19" t="s">
        <v>72</v>
      </c>
      <c r="I27" s="71" t="s">
        <v>73</v>
      </c>
      <c r="J27" s="72">
        <v>369.942441</v>
      </c>
      <c r="K27" s="72">
        <v>4.5</v>
      </c>
      <c r="L27" s="72">
        <v>142.309938</v>
      </c>
      <c r="M27" s="72">
        <v>4.5</v>
      </c>
      <c r="N27" s="72">
        <v>12.07</v>
      </c>
      <c r="O27" s="7"/>
    </row>
    <row r="28" ht="27.1" customHeight="1" spans="1:15">
      <c r="A28" s="2"/>
      <c r="B28" s="21" t="s">
        <v>97</v>
      </c>
      <c r="C28" s="19">
        <v>2005747</v>
      </c>
      <c r="D28" s="19" t="s">
        <v>52</v>
      </c>
      <c r="E28" s="12">
        <v>4</v>
      </c>
      <c r="F28" s="57">
        <v>44054</v>
      </c>
      <c r="G28" s="58">
        <v>3.21</v>
      </c>
      <c r="H28" s="19" t="s">
        <v>59</v>
      </c>
      <c r="I28" s="71" t="s">
        <v>79</v>
      </c>
      <c r="J28" s="72">
        <v>107.8963</v>
      </c>
      <c r="K28" s="72">
        <v>8.6181</v>
      </c>
      <c r="L28" s="72">
        <v>23.302001</v>
      </c>
      <c r="M28" s="72">
        <v>8.3</v>
      </c>
      <c r="N28" s="72">
        <v>0.912525</v>
      </c>
      <c r="O28" s="7"/>
    </row>
    <row r="29" s="1" customFormat="1" ht="27.1" customHeight="1" spans="1:15">
      <c r="A29" s="2"/>
      <c r="B29" s="21" t="s">
        <v>98</v>
      </c>
      <c r="C29" s="19">
        <v>2005748</v>
      </c>
      <c r="D29" s="19" t="s">
        <v>52</v>
      </c>
      <c r="E29" s="12">
        <v>3.7</v>
      </c>
      <c r="F29" s="57">
        <v>44054</v>
      </c>
      <c r="G29" s="58">
        <v>3.82</v>
      </c>
      <c r="H29" s="19" t="s">
        <v>78</v>
      </c>
      <c r="I29" s="71" t="s">
        <v>73</v>
      </c>
      <c r="J29" s="72">
        <v>368.567141</v>
      </c>
      <c r="K29" s="72">
        <v>11.3</v>
      </c>
      <c r="L29" s="72">
        <v>159.75</v>
      </c>
      <c r="M29" s="72">
        <v>4.3</v>
      </c>
      <c r="N29" s="72">
        <v>0</v>
      </c>
      <c r="O29" s="7"/>
    </row>
    <row r="30" ht="27.1" customHeight="1" spans="1:15">
      <c r="A30" s="2"/>
      <c r="B30" s="18" t="s">
        <v>99</v>
      </c>
      <c r="C30" s="19">
        <v>104744</v>
      </c>
      <c r="D30" s="19" t="s">
        <v>52</v>
      </c>
      <c r="E30" s="12">
        <v>3.3</v>
      </c>
      <c r="F30" s="57">
        <v>43847</v>
      </c>
      <c r="G30" s="58">
        <v>3.34</v>
      </c>
      <c r="H30" s="19" t="s">
        <v>59</v>
      </c>
      <c r="I30" s="71" t="s">
        <v>73</v>
      </c>
      <c r="J30" s="72">
        <v>17.485791</v>
      </c>
      <c r="K30" s="72">
        <v>6.61</v>
      </c>
      <c r="L30" s="72">
        <v>9.7677</v>
      </c>
      <c r="M30" s="72">
        <v>4.3</v>
      </c>
      <c r="N30" s="72">
        <v>0.306241</v>
      </c>
      <c r="O30" s="7"/>
    </row>
    <row r="31" ht="27.1" customHeight="1" spans="1:15">
      <c r="A31" s="2"/>
      <c r="B31" s="17" t="s">
        <v>100</v>
      </c>
      <c r="C31" s="19" t="s">
        <v>101</v>
      </c>
      <c r="D31" s="19" t="s">
        <v>52</v>
      </c>
      <c r="E31" s="12">
        <v>7</v>
      </c>
      <c r="F31" s="57">
        <v>43963</v>
      </c>
      <c r="G31" s="58">
        <v>3.66</v>
      </c>
      <c r="H31" s="19" t="s">
        <v>72</v>
      </c>
      <c r="I31" s="71" t="s">
        <v>79</v>
      </c>
      <c r="J31" s="72">
        <v>71.4</v>
      </c>
      <c r="K31" s="72">
        <v>20.63133</v>
      </c>
      <c r="L31" s="72">
        <v>23.03133</v>
      </c>
      <c r="M31" s="72">
        <v>20.63133</v>
      </c>
      <c r="N31" s="72">
        <v>0</v>
      </c>
      <c r="O31" s="7"/>
    </row>
    <row r="32" ht="27.1" customHeight="1" spans="1:15">
      <c r="A32" s="59"/>
      <c r="B32" s="60"/>
      <c r="C32" s="60"/>
      <c r="D32" s="19"/>
      <c r="E32" s="12"/>
      <c r="F32" s="61"/>
      <c r="G32" s="62"/>
      <c r="H32" s="9"/>
      <c r="I32" s="67"/>
      <c r="J32" s="9"/>
      <c r="K32" s="9"/>
      <c r="L32" s="9"/>
      <c r="M32" s="9"/>
      <c r="N32" s="67"/>
      <c r="O32" s="7"/>
    </row>
    <row r="33" ht="14.3" customHeight="1" spans="2:11">
      <c r="B33" s="45" t="s">
        <v>102</v>
      </c>
      <c r="C33" s="46"/>
      <c r="D33" s="2"/>
      <c r="E33" s="2"/>
      <c r="F33" s="2"/>
      <c r="G33" s="2"/>
      <c r="H33" s="2"/>
      <c r="I33" s="2"/>
      <c r="J33" s="2"/>
      <c r="K33" s="2"/>
    </row>
  </sheetData>
  <autoFilter ref="A8:O33">
    <extLst/>
  </autoFilter>
  <mergeCells count="8">
    <mergeCell ref="B5:O5"/>
    <mergeCell ref="C7:H7"/>
    <mergeCell ref="J7:K7"/>
    <mergeCell ref="L7:M7"/>
    <mergeCell ref="B33:K33"/>
    <mergeCell ref="I7:I8"/>
    <mergeCell ref="N7:N8"/>
    <mergeCell ref="O7:O8"/>
  </mergeCells>
  <pageMargins left="0.236111111111111" right="0.314583333333333" top="0.268999993801117" bottom="0.268999993801117" header="0" footer="0"/>
  <pageSetup paperSize="8" scale="7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pane ySplit="8" topLeftCell="A9" activePane="bottomLeft" state="frozen"/>
      <selection/>
      <selection pane="bottomLeft" activeCell="F21" sqref="F21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31">
        <v>0</v>
      </c>
      <c r="B1" s="31" t="s">
        <v>103</v>
      </c>
      <c r="C1" s="31" t="s">
        <v>104</v>
      </c>
    </row>
    <row r="2" hidden="1" spans="1:8">
      <c r="A2" s="31">
        <v>0</v>
      </c>
      <c r="B2" s="31" t="s">
        <v>3</v>
      </c>
      <c r="C2" s="31" t="s">
        <v>4</v>
      </c>
      <c r="D2" s="31" t="s">
        <v>5</v>
      </c>
      <c r="F2" s="31" t="s">
        <v>105</v>
      </c>
      <c r="G2" s="31" t="s">
        <v>106</v>
      </c>
      <c r="H2" s="31" t="s">
        <v>8</v>
      </c>
    </row>
    <row r="3" hidden="1" spans="1:9">
      <c r="A3" s="31">
        <v>0</v>
      </c>
      <c r="C3" s="31" t="s">
        <v>9</v>
      </c>
      <c r="D3" s="31" t="s">
        <v>107</v>
      </c>
      <c r="E3" s="31" t="s">
        <v>22</v>
      </c>
      <c r="F3" s="31" t="s">
        <v>108</v>
      </c>
      <c r="G3" s="31" t="s">
        <v>109</v>
      </c>
      <c r="H3" s="31" t="s">
        <v>110</v>
      </c>
      <c r="I3" s="31" t="s">
        <v>110</v>
      </c>
    </row>
    <row r="4" ht="14.3" customHeight="1" spans="1:2">
      <c r="A4" s="31">
        <v>0</v>
      </c>
      <c r="B4" s="31" t="s">
        <v>111</v>
      </c>
    </row>
    <row r="5" ht="27.85" customHeight="1" spans="1:7">
      <c r="A5" s="31">
        <v>0</v>
      </c>
      <c r="B5" s="32" t="s">
        <v>112</v>
      </c>
      <c r="C5" s="32"/>
      <c r="D5" s="32"/>
      <c r="E5" s="32"/>
      <c r="F5" s="32"/>
      <c r="G5" s="32"/>
    </row>
    <row r="6" ht="14.3" customHeight="1" spans="1:7">
      <c r="A6" s="31">
        <v>0</v>
      </c>
      <c r="G6" s="33" t="s">
        <v>26</v>
      </c>
    </row>
    <row r="7" ht="19.9" customHeight="1" spans="1:7">
      <c r="A7" s="31">
        <v>0</v>
      </c>
      <c r="B7" s="34" t="s">
        <v>113</v>
      </c>
      <c r="C7" s="35" t="s">
        <v>114</v>
      </c>
      <c r="D7" s="35"/>
      <c r="F7" s="36" t="s">
        <v>115</v>
      </c>
      <c r="G7" s="36"/>
    </row>
    <row r="8" ht="19.9" customHeight="1" spans="1:7">
      <c r="A8" s="31">
        <v>0</v>
      </c>
      <c r="B8" s="34"/>
      <c r="C8" s="37" t="s">
        <v>31</v>
      </c>
      <c r="D8" s="37" t="s">
        <v>116</v>
      </c>
      <c r="F8" s="37" t="s">
        <v>117</v>
      </c>
      <c r="G8" s="38" t="s">
        <v>116</v>
      </c>
    </row>
    <row r="9" ht="17.3" customHeight="1" spans="1:7">
      <c r="A9" s="31">
        <v>0</v>
      </c>
      <c r="B9" s="39" t="s">
        <v>118</v>
      </c>
      <c r="C9" s="39" t="s">
        <v>40</v>
      </c>
      <c r="D9" s="39" t="s">
        <v>40</v>
      </c>
      <c r="F9" s="39" t="s">
        <v>40</v>
      </c>
      <c r="G9" s="39" t="s">
        <v>40</v>
      </c>
    </row>
    <row r="10" ht="17.3" customHeight="1" spans="1:9">
      <c r="A10" s="31" t="s">
        <v>39</v>
      </c>
      <c r="B10" s="40"/>
      <c r="C10" s="41"/>
      <c r="D10" s="42"/>
      <c r="E10" s="31"/>
      <c r="F10" s="41"/>
      <c r="G10" s="43"/>
      <c r="H10" s="31"/>
      <c r="I10" s="31"/>
    </row>
    <row r="11" spans="2:2">
      <c r="B11" t="s">
        <v>41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8"/>
  <sheetViews>
    <sheetView topLeftCell="B4" workbookViewId="0">
      <selection activeCell="J21" sqref="J21"/>
    </sheetView>
  </sheetViews>
  <sheetFormatPr defaultColWidth="10" defaultRowHeight="13.5" outlineLevelCol="6"/>
  <cols>
    <col min="1" max="1" width="9" style="1" hidden="1"/>
    <col min="2" max="2" width="17.5" style="1" customWidth="1"/>
    <col min="3" max="3" width="45.875" style="1" customWidth="1"/>
    <col min="4" max="4" width="23.2" style="1" customWidth="1"/>
    <col min="5" max="5" width="27.8166666666667" style="1" customWidth="1"/>
    <col min="6" max="6" width="21.575" style="1" customWidth="1"/>
    <col min="7" max="7" width="9" style="1" hidden="1"/>
    <col min="8" max="16384" width="10" style="1"/>
  </cols>
  <sheetData>
    <row r="1" ht="22.5" hidden="1" spans="1:3">
      <c r="A1" s="2">
        <v>0</v>
      </c>
      <c r="B1" s="2" t="s">
        <v>103</v>
      </c>
      <c r="C1" s="2" t="s">
        <v>119</v>
      </c>
    </row>
    <row r="2" hidden="1" spans="1:7">
      <c r="A2" s="2">
        <v>0</v>
      </c>
      <c r="B2" s="2" t="s">
        <v>3</v>
      </c>
      <c r="C2" s="2" t="s">
        <v>4</v>
      </c>
      <c r="D2" s="2" t="s">
        <v>5</v>
      </c>
      <c r="E2" s="2" t="s">
        <v>105</v>
      </c>
      <c r="F2" s="2" t="s">
        <v>106</v>
      </c>
      <c r="G2" s="2" t="s">
        <v>43</v>
      </c>
    </row>
    <row r="3" hidden="1" spans="1:7">
      <c r="A3" s="2">
        <v>0</v>
      </c>
      <c r="C3" s="2" t="s">
        <v>9</v>
      </c>
      <c r="D3" s="2" t="s">
        <v>107</v>
      </c>
      <c r="E3" s="2" t="s">
        <v>108</v>
      </c>
      <c r="F3" s="2" t="s">
        <v>109</v>
      </c>
      <c r="G3" s="2" t="s">
        <v>110</v>
      </c>
    </row>
    <row r="4" ht="14.3" customHeight="1" spans="1:6">
      <c r="A4" s="2">
        <v>0</v>
      </c>
      <c r="B4" s="3" t="s">
        <v>111</v>
      </c>
      <c r="C4" s="4"/>
      <c r="D4" s="4"/>
      <c r="E4" s="4"/>
      <c r="F4" s="5"/>
    </row>
    <row r="5" ht="27.85" customHeight="1" spans="1:6">
      <c r="A5" s="2">
        <v>0</v>
      </c>
      <c r="B5" s="6" t="s">
        <v>120</v>
      </c>
      <c r="C5" s="6"/>
      <c r="D5" s="6"/>
      <c r="E5" s="6"/>
      <c r="F5" s="6"/>
    </row>
    <row r="6" ht="14.3" customHeight="1" spans="1:6">
      <c r="A6" s="2">
        <v>0</v>
      </c>
      <c r="B6" s="7"/>
      <c r="C6" s="7"/>
      <c r="D6" s="7"/>
      <c r="E6" s="7"/>
      <c r="F6" s="8" t="s">
        <v>26</v>
      </c>
    </row>
    <row r="7" ht="19.9" customHeight="1" spans="1:6">
      <c r="A7" s="2">
        <v>0</v>
      </c>
      <c r="B7" s="9" t="s">
        <v>113</v>
      </c>
      <c r="C7" s="9" t="s">
        <v>121</v>
      </c>
      <c r="D7" s="9"/>
      <c r="E7" s="9" t="s">
        <v>122</v>
      </c>
      <c r="F7" s="9"/>
    </row>
    <row r="8" ht="19.9" customHeight="1" spans="1:6">
      <c r="A8" s="2">
        <v>0</v>
      </c>
      <c r="B8" s="9"/>
      <c r="C8" s="9" t="s">
        <v>31</v>
      </c>
      <c r="D8" s="9" t="s">
        <v>116</v>
      </c>
      <c r="E8" s="9" t="s">
        <v>117</v>
      </c>
      <c r="F8" s="9" t="s">
        <v>116</v>
      </c>
    </row>
    <row r="9" ht="28" customHeight="1" spans="1:7">
      <c r="A9" s="2">
        <v>0</v>
      </c>
      <c r="B9" s="10" t="s">
        <v>118</v>
      </c>
      <c r="C9" s="11"/>
      <c r="D9" s="12">
        <f>SUM(D10:D38)</f>
        <v>220.34</v>
      </c>
      <c r="E9" s="11"/>
      <c r="F9" s="12">
        <f>SUM(F10:F38)</f>
        <v>220.3431226834</v>
      </c>
      <c r="G9" s="2"/>
    </row>
    <row r="10" ht="28" customHeight="1" spans="1:6">
      <c r="A10" s="2" t="s">
        <v>39</v>
      </c>
      <c r="B10" s="13">
        <v>1</v>
      </c>
      <c r="C10" s="14" t="s">
        <v>50</v>
      </c>
      <c r="D10" s="12">
        <v>20</v>
      </c>
      <c r="E10" s="7" t="s">
        <v>123</v>
      </c>
      <c r="F10" s="7">
        <v>20</v>
      </c>
    </row>
    <row r="11" ht="28" customHeight="1" spans="1:6">
      <c r="A11" s="2" t="s">
        <v>39</v>
      </c>
      <c r="B11" s="13">
        <v>2</v>
      </c>
      <c r="C11" s="14" t="s">
        <v>55</v>
      </c>
      <c r="D11" s="12">
        <v>1.3</v>
      </c>
      <c r="E11" s="7" t="s">
        <v>123</v>
      </c>
      <c r="F11" s="12">
        <v>1.3</v>
      </c>
    </row>
    <row r="12" ht="28" customHeight="1" spans="1:6">
      <c r="A12" s="2" t="s">
        <v>39</v>
      </c>
      <c r="B12" s="15">
        <v>3</v>
      </c>
      <c r="C12" s="14" t="s">
        <v>57</v>
      </c>
      <c r="D12" s="12">
        <v>18.7</v>
      </c>
      <c r="E12" s="7" t="s">
        <v>123</v>
      </c>
      <c r="F12" s="7">
        <v>18.6</v>
      </c>
    </row>
    <row r="13" ht="28" customHeight="1" spans="1:6">
      <c r="A13" s="2" t="s">
        <v>39</v>
      </c>
      <c r="B13" s="16"/>
      <c r="C13" s="14"/>
      <c r="D13" s="12"/>
      <c r="E13" s="7" t="s">
        <v>124</v>
      </c>
      <c r="F13" s="7">
        <v>0.1</v>
      </c>
    </row>
    <row r="14" ht="28" customHeight="1" spans="1:6">
      <c r="A14" s="2" t="s">
        <v>39</v>
      </c>
      <c r="B14" s="13">
        <v>4</v>
      </c>
      <c r="C14" s="14" t="s">
        <v>61</v>
      </c>
      <c r="D14" s="12">
        <v>5</v>
      </c>
      <c r="E14" s="7" t="s">
        <v>125</v>
      </c>
      <c r="F14" s="12">
        <v>5</v>
      </c>
    </row>
    <row r="15" ht="28" customHeight="1" spans="1:6">
      <c r="A15" s="2" t="s">
        <v>39</v>
      </c>
      <c r="B15" s="13">
        <v>5</v>
      </c>
      <c r="C15" s="14" t="s">
        <v>64</v>
      </c>
      <c r="D15" s="12">
        <v>13.33</v>
      </c>
      <c r="E15" s="7" t="s">
        <v>125</v>
      </c>
      <c r="F15" s="12">
        <v>13.33</v>
      </c>
    </row>
    <row r="16" ht="28" customHeight="1" spans="1:6">
      <c r="A16" s="2" t="s">
        <v>39</v>
      </c>
      <c r="B16" s="13">
        <v>6</v>
      </c>
      <c r="C16" s="14" t="s">
        <v>67</v>
      </c>
      <c r="D16" s="12">
        <v>48.71</v>
      </c>
      <c r="E16" s="7" t="s">
        <v>125</v>
      </c>
      <c r="F16" s="12">
        <v>48.71</v>
      </c>
    </row>
    <row r="17" ht="28" customHeight="1" spans="1:6">
      <c r="A17" s="2" t="s">
        <v>39</v>
      </c>
      <c r="B17" s="13">
        <v>7</v>
      </c>
      <c r="C17" s="17" t="s">
        <v>70</v>
      </c>
      <c r="D17" s="12">
        <v>3.1</v>
      </c>
      <c r="E17" s="7" t="s">
        <v>125</v>
      </c>
      <c r="F17" s="12">
        <v>3.1</v>
      </c>
    </row>
    <row r="18" ht="28" customHeight="1" spans="1:6">
      <c r="A18" s="2" t="s">
        <v>39</v>
      </c>
      <c r="B18" s="15">
        <v>8</v>
      </c>
      <c r="C18" s="18" t="s">
        <v>74</v>
      </c>
      <c r="D18" s="12">
        <v>52.3368773166</v>
      </c>
      <c r="E18" s="19" t="s">
        <v>124</v>
      </c>
      <c r="F18" s="12">
        <v>41.55</v>
      </c>
    </row>
    <row r="19" ht="28" customHeight="1" spans="2:6">
      <c r="B19" s="16"/>
      <c r="C19" s="18"/>
      <c r="D19" s="12"/>
      <c r="E19" s="19" t="s">
        <v>123</v>
      </c>
      <c r="F19" s="7">
        <v>10.79</v>
      </c>
    </row>
    <row r="20" ht="28" customHeight="1" spans="2:6">
      <c r="B20" s="13">
        <v>9</v>
      </c>
      <c r="C20" s="17" t="s">
        <v>76</v>
      </c>
      <c r="D20" s="12">
        <v>3</v>
      </c>
      <c r="E20" s="7" t="s">
        <v>124</v>
      </c>
      <c r="F20" s="12">
        <v>3</v>
      </c>
    </row>
    <row r="21" ht="28" customHeight="1" spans="2:6">
      <c r="B21" s="13">
        <v>10</v>
      </c>
      <c r="C21" s="20" t="s">
        <v>80</v>
      </c>
      <c r="D21" s="12">
        <v>2</v>
      </c>
      <c r="E21" s="7" t="s">
        <v>124</v>
      </c>
      <c r="F21" s="12">
        <v>2</v>
      </c>
    </row>
    <row r="22" ht="28" customHeight="1" spans="2:6">
      <c r="B22" s="13">
        <v>11</v>
      </c>
      <c r="C22" s="17" t="s">
        <v>82</v>
      </c>
      <c r="D22" s="12">
        <v>1.1466016906</v>
      </c>
      <c r="E22" s="7" t="s">
        <v>124</v>
      </c>
      <c r="F22" s="12">
        <v>1.1466016906</v>
      </c>
    </row>
    <row r="23" ht="28" customHeight="1" spans="2:6">
      <c r="B23" s="13">
        <v>12</v>
      </c>
      <c r="C23" s="21" t="s">
        <v>83</v>
      </c>
      <c r="D23" s="12">
        <v>2.5</v>
      </c>
      <c r="E23" s="7" t="s">
        <v>124</v>
      </c>
      <c r="F23" s="12">
        <v>2.5</v>
      </c>
    </row>
    <row r="24" ht="28" customHeight="1" spans="2:6">
      <c r="B24" s="13">
        <v>13</v>
      </c>
      <c r="C24" s="22" t="s">
        <v>85</v>
      </c>
      <c r="D24" s="12">
        <v>11.2365209928</v>
      </c>
      <c r="E24" s="7" t="s">
        <v>124</v>
      </c>
      <c r="F24" s="12">
        <v>11.2365209928</v>
      </c>
    </row>
    <row r="25" ht="28" customHeight="1" spans="2:6">
      <c r="B25" s="13">
        <v>14</v>
      </c>
      <c r="C25" s="17" t="s">
        <v>87</v>
      </c>
      <c r="D25" s="12">
        <v>0.4</v>
      </c>
      <c r="E25" s="7" t="s">
        <v>124</v>
      </c>
      <c r="F25" s="12">
        <v>0.4</v>
      </c>
    </row>
    <row r="26" ht="28" customHeight="1" spans="2:6">
      <c r="B26" s="15">
        <v>15</v>
      </c>
      <c r="C26" s="23" t="s">
        <v>89</v>
      </c>
      <c r="D26" s="24">
        <v>1.68</v>
      </c>
      <c r="E26" s="19" t="s">
        <v>123</v>
      </c>
      <c r="F26" s="12">
        <v>0.27</v>
      </c>
    </row>
    <row r="27" ht="28" customHeight="1" spans="2:6">
      <c r="B27" s="16"/>
      <c r="C27" s="25"/>
      <c r="D27" s="26"/>
      <c r="E27" s="7" t="s">
        <v>124</v>
      </c>
      <c r="F27" s="7">
        <v>1.41</v>
      </c>
    </row>
    <row r="28" ht="28" customHeight="1" spans="2:6">
      <c r="B28" s="13">
        <v>16</v>
      </c>
      <c r="C28" s="21" t="s">
        <v>91</v>
      </c>
      <c r="D28" s="12">
        <v>6.5</v>
      </c>
      <c r="E28" s="19" t="s">
        <v>124</v>
      </c>
      <c r="F28" s="12">
        <v>6.5</v>
      </c>
    </row>
    <row r="29" ht="28" customHeight="1" spans="2:6">
      <c r="B29" s="15">
        <v>17</v>
      </c>
      <c r="C29" s="27" t="s">
        <v>94</v>
      </c>
      <c r="D29" s="24">
        <v>2.3</v>
      </c>
      <c r="E29" s="19" t="s">
        <v>123</v>
      </c>
      <c r="F29" s="12">
        <v>0.99</v>
      </c>
    </row>
    <row r="30" s="1" customFormat="1" ht="28" customHeight="1" spans="2:6">
      <c r="B30" s="16"/>
      <c r="C30" s="28"/>
      <c r="D30" s="26"/>
      <c r="E30" s="7" t="s">
        <v>124</v>
      </c>
      <c r="F30" s="7">
        <v>1.31</v>
      </c>
    </row>
    <row r="31" ht="28" customHeight="1" spans="2:6">
      <c r="B31" s="13">
        <v>18</v>
      </c>
      <c r="C31" s="21" t="s">
        <v>95</v>
      </c>
      <c r="D31" s="12">
        <v>4.6</v>
      </c>
      <c r="E31" s="7" t="s">
        <v>124</v>
      </c>
      <c r="F31" s="12">
        <v>4.6</v>
      </c>
    </row>
    <row r="32" ht="28" customHeight="1" spans="2:6">
      <c r="B32" s="15">
        <v>19</v>
      </c>
      <c r="C32" s="29" t="s">
        <v>96</v>
      </c>
      <c r="D32" s="24">
        <v>4.5</v>
      </c>
      <c r="E32" s="19" t="s">
        <v>123</v>
      </c>
      <c r="F32" s="12">
        <v>2</v>
      </c>
    </row>
    <row r="33" ht="28" customHeight="1" spans="2:6">
      <c r="B33" s="16"/>
      <c r="C33" s="30"/>
      <c r="D33" s="26"/>
      <c r="E33" s="7" t="s">
        <v>124</v>
      </c>
      <c r="F33" s="7">
        <v>2.5</v>
      </c>
    </row>
    <row r="34" ht="28" customHeight="1" spans="2:6">
      <c r="B34" s="13">
        <v>20</v>
      </c>
      <c r="C34" s="21" t="s">
        <v>97</v>
      </c>
      <c r="D34" s="12">
        <v>4</v>
      </c>
      <c r="E34" s="7" t="s">
        <v>124</v>
      </c>
      <c r="F34" s="7">
        <v>4</v>
      </c>
    </row>
    <row r="35" ht="28" customHeight="1" spans="2:6">
      <c r="B35" s="15">
        <v>21</v>
      </c>
      <c r="C35" s="29" t="s">
        <v>98</v>
      </c>
      <c r="D35" s="24">
        <v>3.7</v>
      </c>
      <c r="E35" s="19" t="s">
        <v>123</v>
      </c>
      <c r="F35" s="7">
        <v>1.7</v>
      </c>
    </row>
    <row r="36" ht="28" customHeight="1" spans="2:6">
      <c r="B36" s="16"/>
      <c r="C36" s="30"/>
      <c r="D36" s="26"/>
      <c r="E36" s="7" t="s">
        <v>124</v>
      </c>
      <c r="F36" s="7">
        <v>2</v>
      </c>
    </row>
    <row r="37" ht="28" customHeight="1" spans="2:6">
      <c r="B37" s="13">
        <v>22</v>
      </c>
      <c r="C37" s="18" t="s">
        <v>99</v>
      </c>
      <c r="D37" s="12">
        <v>3.3</v>
      </c>
      <c r="E37" s="7" t="s">
        <v>124</v>
      </c>
      <c r="F37" s="12">
        <v>3.3</v>
      </c>
    </row>
    <row r="38" s="1" customFormat="1" ht="28" customHeight="1" spans="2:6">
      <c r="B38" s="13">
        <v>23</v>
      </c>
      <c r="C38" s="17" t="s">
        <v>100</v>
      </c>
      <c r="D38" s="12">
        <v>7</v>
      </c>
      <c r="E38" s="7" t="s">
        <v>124</v>
      </c>
      <c r="F38" s="12">
        <v>7</v>
      </c>
    </row>
  </sheetData>
  <autoFilter ref="A8:G38">
    <extLst/>
  </autoFilter>
  <mergeCells count="23">
    <mergeCell ref="B4:F4"/>
    <mergeCell ref="B5:F5"/>
    <mergeCell ref="C7:D7"/>
    <mergeCell ref="E7:F7"/>
    <mergeCell ref="B7:B8"/>
    <mergeCell ref="B12:B13"/>
    <mergeCell ref="B18:B19"/>
    <mergeCell ref="B26:B27"/>
    <mergeCell ref="B29:B30"/>
    <mergeCell ref="B32:B33"/>
    <mergeCell ref="B35:B36"/>
    <mergeCell ref="C12:C13"/>
    <mergeCell ref="C18:C19"/>
    <mergeCell ref="C26:C27"/>
    <mergeCell ref="C29:C30"/>
    <mergeCell ref="C32:C33"/>
    <mergeCell ref="C35:C36"/>
    <mergeCell ref="D12:D13"/>
    <mergeCell ref="D18:D19"/>
    <mergeCell ref="D26:D27"/>
    <mergeCell ref="D29:D30"/>
    <mergeCell ref="D32:D33"/>
    <mergeCell ref="D35:D36"/>
  </mergeCells>
  <pageMargins left="0.314583333333333" right="0.236111111111111" top="0.268999993801117" bottom="0.268999993801117" header="0" footer="0"/>
  <pageSetup paperSize="9" scale="6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朱元韬:送经办人重报或归档</cp:lastModifiedBy>
  <dcterms:created xsi:type="dcterms:W3CDTF">2020-06-16T07:44:00Z</dcterms:created>
  <dcterms:modified xsi:type="dcterms:W3CDTF">2021-06-21T10:18:04Z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