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社保收" sheetId="1" r:id="rId1"/>
  </sheets>
  <definedNames>
    <definedName name="_xlnm.Print_Area" localSheetId="0">社保收!$A$1:$E$44</definedName>
  </definedNames>
  <calcPr calcId="144525" iterate="1"/>
</workbook>
</file>

<file path=xl/calcChain.xml><?xml version="1.0" encoding="utf-8"?>
<calcChain xmlns="http://schemas.openxmlformats.org/spreadsheetml/2006/main">
  <c r="K22" i="1" l="1"/>
  <c r="J22" i="1"/>
  <c r="I22" i="1"/>
  <c r="K24" i="1" s="1"/>
  <c r="L21" i="1"/>
  <c r="L20" i="1"/>
  <c r="L19" i="1"/>
  <c r="L22" i="1" s="1"/>
  <c r="M6" i="1"/>
  <c r="L6" i="1"/>
  <c r="K6" i="1"/>
  <c r="J6" i="1"/>
  <c r="I6" i="1"/>
  <c r="H6" i="1"/>
  <c r="G6" i="1"/>
</calcChain>
</file>

<file path=xl/sharedStrings.xml><?xml version="1.0" encoding="utf-8"?>
<sst xmlns="http://schemas.openxmlformats.org/spreadsheetml/2006/main" count="51" uniqueCount="48">
  <si>
    <t>附件9：</t>
    <phoneticPr fontId="3" type="noConversion"/>
  </si>
  <si>
    <r>
      <t>201</t>
    </r>
    <r>
      <rPr>
        <sz val="20"/>
        <rFont val="方正小标宋简体"/>
        <charset val="134"/>
      </rPr>
      <t>7</t>
    </r>
    <r>
      <rPr>
        <sz val="20"/>
        <rFont val="方正小标宋简体"/>
        <charset val="134"/>
      </rPr>
      <t>年珠海市社会保险基金预算收入调整表</t>
    </r>
    <phoneticPr fontId="3" type="noConversion"/>
  </si>
  <si>
    <t>单位：万元</t>
  </si>
  <si>
    <t>项             目</t>
  </si>
  <si>
    <r>
      <t>201</t>
    </r>
    <r>
      <rPr>
        <sz val="11"/>
        <color indexed="8"/>
        <rFont val="宋体"/>
        <charset val="134"/>
      </rPr>
      <t>6</t>
    </r>
    <r>
      <rPr>
        <sz val="11"/>
        <color indexed="8"/>
        <rFont val="宋体"/>
        <charset val="134"/>
      </rPr>
      <t>年决算数</t>
    </r>
    <phoneticPr fontId="3" type="noConversion"/>
  </si>
  <si>
    <r>
      <t>201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年年初预算</t>
    </r>
    <phoneticPr fontId="3" type="noConversion"/>
  </si>
  <si>
    <r>
      <t>201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年调整预算</t>
    </r>
    <phoneticPr fontId="3" type="noConversion"/>
  </si>
  <si>
    <t>预算数</t>
  </si>
  <si>
    <t>比年初预算增减额</t>
  </si>
  <si>
    <t>一、社会保险基金收入</t>
  </si>
  <si>
    <t>（一）企业职工基本养老保险基金收入</t>
  </si>
  <si>
    <t>企业职工基本养老保险费收入</t>
  </si>
  <si>
    <t>企业职工基本养老保险基金财政补贴收入</t>
  </si>
  <si>
    <t>企业职工其他基本养老保险基金收入</t>
  </si>
  <si>
    <t>（二）机关事业单位基本养老保险基金收入</t>
  </si>
  <si>
    <t>机关事业单位基本养老保险费收入</t>
  </si>
  <si>
    <t>机关事业单位基本养老保险基金财政补贴收入</t>
  </si>
  <si>
    <t>机关事业单位其他基本养老保险基金收入</t>
  </si>
  <si>
    <t>（三）失业保险基金收入</t>
  </si>
  <si>
    <t>失业保险费收入</t>
  </si>
  <si>
    <t>失业保险基金财政补贴收入</t>
  </si>
  <si>
    <t>其他失业保险基金收入</t>
  </si>
  <si>
    <t>（四）基本医疗保险基金收入</t>
  </si>
  <si>
    <t>基本医疗保险费收入</t>
  </si>
  <si>
    <t>基本医疗保险基金财政补贴收入</t>
  </si>
  <si>
    <t>其他基本医疗保险基金收入</t>
  </si>
  <si>
    <t>（五）工伤保险基金收入</t>
  </si>
  <si>
    <t>工伤保险费收入</t>
  </si>
  <si>
    <t>工伤保险基金财政补贴收入</t>
  </si>
  <si>
    <t>其他工伤保险基金收入</t>
  </si>
  <si>
    <t>（六）生育保险基金收入</t>
  </si>
  <si>
    <t>生育保险费收入</t>
  </si>
  <si>
    <t>生育保险基金补贴收入</t>
  </si>
  <si>
    <t>其他生育保险基金收入</t>
  </si>
  <si>
    <t>（七）城乡居民基本医疗保险基金收入</t>
  </si>
  <si>
    <t>（八）城乡居民基本养老保险基金收入</t>
  </si>
  <si>
    <t>（九）其他社会保险基金收入</t>
  </si>
  <si>
    <t>二、上年结余</t>
  </si>
  <si>
    <t>企业职工基本养老保险基金上年结余</t>
  </si>
  <si>
    <t>机关事业单位基本养老保险基金上年结余</t>
  </si>
  <si>
    <t>失业保险基金上年结余</t>
  </si>
  <si>
    <t>基本医疗保险基金上年结余</t>
  </si>
  <si>
    <t>工伤保险基金上年结余</t>
  </si>
  <si>
    <t>生育保险基金上年结余</t>
  </si>
  <si>
    <t>城乡居民基本医疗保险基金上年结余</t>
  </si>
  <si>
    <t>城乡居民基本养老保险基金上年结余</t>
  </si>
  <si>
    <t>其他社会保险基金上年结余</t>
  </si>
  <si>
    <t>备注：2016年机关事业单位基本养老保险基金为试点期数据，按照上级统一安排，收支不纳入社会保险基金预算决算。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</si>
</sst>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76" formatCode="#,##0_ "/>
  </numFmts>
  <fonts count="26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Helv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>
      <alignment vertical="top"/>
    </xf>
    <xf numFmtId="37" fontId="16" fillId="0" borderId="0"/>
    <xf numFmtId="0" fontId="17" fillId="0" borderId="0"/>
    <xf numFmtId="0" fontId="18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21" fillId="0" borderId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0" borderId="0"/>
    <xf numFmtId="41" fontId="1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2" fillId="0" borderId="0"/>
  </cellStyleXfs>
  <cellXfs count="25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9" fillId="0" borderId="1" xfId="2" applyFont="1" applyFill="1" applyBorder="1" applyAlignment="1">
      <alignment vertical="center" wrapText="1"/>
    </xf>
    <xf numFmtId="176" fontId="10" fillId="0" borderId="1" xfId="3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Alignment="1">
      <alignment vertical="center"/>
    </xf>
    <xf numFmtId="0" fontId="4" fillId="0" borderId="1" xfId="2" applyFont="1" applyFill="1" applyBorder="1" applyAlignment="1">
      <alignment horizontal="left" vertical="center" wrapText="1" indent="1"/>
    </xf>
    <xf numFmtId="176" fontId="11" fillId="0" borderId="1" xfId="3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9" fillId="0" borderId="1" xfId="2" applyFont="1" applyFill="1" applyBorder="1" applyAlignment="1">
      <alignment horizontal="justify" vertical="center" wrapText="1"/>
    </xf>
    <xf numFmtId="176" fontId="12" fillId="0" borderId="0" xfId="3" applyNumberFormat="1" applyFont="1" applyFill="1" applyBorder="1" applyAlignment="1" applyProtection="1">
      <alignment horizontal="left" vertical="center" wrapText="1"/>
    </xf>
    <xf numFmtId="176" fontId="11" fillId="0" borderId="0" xfId="3" applyNumberFormat="1" applyFont="1" applyFill="1" applyBorder="1" applyAlignment="1" applyProtection="1">
      <alignment horizontal="left" vertical="center" wrapText="1"/>
    </xf>
    <xf numFmtId="176" fontId="4" fillId="0" borderId="0" xfId="1" applyNumberFormat="1" applyFont="1" applyFill="1"/>
  </cellXfs>
  <cellStyles count="47">
    <cellStyle name="_2013年计划草案20121106" xfId="4"/>
    <cellStyle name="_ET_STYLE_NoName_00_" xfId="5"/>
    <cellStyle name="_开源节流方案附表0" xfId="6"/>
    <cellStyle name="ColLevel_0" xfId="7"/>
    <cellStyle name="no dec" xfId="8"/>
    <cellStyle name="Normal_APR" xfId="9"/>
    <cellStyle name="RowLevel_0" xfId="10"/>
    <cellStyle name="百分比 2" xfId="11"/>
    <cellStyle name="百分比 3" xfId="12"/>
    <cellStyle name="百分比 3 2" xfId="13"/>
    <cellStyle name="百分比 4" xfId="14"/>
    <cellStyle name="差_2" xfId="15"/>
    <cellStyle name="差_2015年市本级还贷预算2014.9.26" xfId="16"/>
    <cellStyle name="差_2016年国资预算（20151221报财局）" xfId="17"/>
    <cellStyle name="差_2016年珠海市社会保险参保缴费比例" xfId="18"/>
    <cellStyle name="差_关于报送2013年政府投资项目计划（草案）的函 5" xfId="19"/>
    <cellStyle name="常规" xfId="0" builtinId="0"/>
    <cellStyle name="常规 11" xfId="20"/>
    <cellStyle name="常规 11 2" xfId="21"/>
    <cellStyle name="常规 2" xfId="1"/>
    <cellStyle name="常规 2 2" xfId="22"/>
    <cellStyle name="常规 2 2 2" xfId="23"/>
    <cellStyle name="常规 2 3" xfId="24"/>
    <cellStyle name="常规 2 5" xfId="25"/>
    <cellStyle name="常规 2_2012年计划草案1025上报" xfId="26"/>
    <cellStyle name="常规 3" xfId="27"/>
    <cellStyle name="常规 3 2" xfId="28"/>
    <cellStyle name="常规 4" xfId="29"/>
    <cellStyle name="常规 5" xfId="30"/>
    <cellStyle name="常规 6" xfId="31"/>
    <cellStyle name="常规_2015年珠海市社会保险基金预算表（模板）" xfId="2"/>
    <cellStyle name="常规_全市" xfId="3"/>
    <cellStyle name="好_2" xfId="32"/>
    <cellStyle name="好_2015年市本级还贷预算2014.9.26" xfId="33"/>
    <cellStyle name="好_2016年国资预算（20151221报财局）" xfId="34"/>
    <cellStyle name="好_2016年珠海市社会保险参保缴费比例" xfId="35"/>
    <cellStyle name="好_关于报送2013年政府投资项目计划（草案）的函 5" xfId="36"/>
    <cellStyle name="普通_97-917" xfId="37"/>
    <cellStyle name="千分位[0]_laroux" xfId="38"/>
    <cellStyle name="千分位_97-917" xfId="39"/>
    <cellStyle name="千位[0]_1" xfId="40"/>
    <cellStyle name="千位_1" xfId="41"/>
    <cellStyle name="千位分隔 2" xfId="42"/>
    <cellStyle name="千位分隔 3" xfId="43"/>
    <cellStyle name="千位分隔 4" xfId="44"/>
    <cellStyle name="未定义" xfId="45"/>
    <cellStyle name="样式 1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Zeros="0" tabSelected="1" zoomScaleNormal="100" workbookViewId="0">
      <selection activeCell="K13" sqref="K13"/>
    </sheetView>
  </sheetViews>
  <sheetFormatPr defaultRowHeight="13.5"/>
  <cols>
    <col min="1" max="1" width="46.625" style="2" customWidth="1"/>
    <col min="2" max="5" width="16.25" style="2" customWidth="1"/>
    <col min="6" max="6" width="11.625" style="2" bestFit="1" customWidth="1"/>
    <col min="7" max="7" width="5" style="2" hidden="1" customWidth="1"/>
    <col min="8" max="8" width="28.125" style="2" hidden="1" customWidth="1"/>
    <col min="9" max="9" width="9.375" style="2" hidden="1" customWidth="1"/>
    <col min="10" max="13" width="0" style="2" hidden="1" customWidth="1"/>
    <col min="14" max="16384" width="9" style="2"/>
  </cols>
  <sheetData>
    <row r="1" spans="1:13" ht="21" customHeight="1">
      <c r="A1" s="1" t="s">
        <v>0</v>
      </c>
    </row>
    <row r="2" spans="1:13" s="4" customFormat="1" ht="30.75" customHeight="1">
      <c r="A2" s="3" t="s">
        <v>1</v>
      </c>
      <c r="B2" s="3"/>
      <c r="C2" s="3"/>
      <c r="D2" s="3"/>
      <c r="E2" s="3"/>
    </row>
    <row r="3" spans="1:13" s="8" customFormat="1" ht="23.25" customHeight="1">
      <c r="A3" s="5"/>
      <c r="B3" s="6"/>
      <c r="C3" s="6"/>
      <c r="D3" s="6"/>
      <c r="E3" s="7" t="s">
        <v>2</v>
      </c>
    </row>
    <row r="4" spans="1:13" s="8" customFormat="1" ht="23.25" customHeight="1">
      <c r="A4" s="9" t="s">
        <v>3</v>
      </c>
      <c r="B4" s="9" t="s">
        <v>4</v>
      </c>
      <c r="C4" s="10" t="s">
        <v>5</v>
      </c>
      <c r="D4" s="9" t="s">
        <v>6</v>
      </c>
      <c r="E4" s="9"/>
    </row>
    <row r="5" spans="1:13" s="13" customFormat="1" ht="30" customHeight="1">
      <c r="A5" s="9"/>
      <c r="B5" s="9"/>
      <c r="C5" s="11"/>
      <c r="D5" s="12" t="s">
        <v>7</v>
      </c>
      <c r="E5" s="12" t="s">
        <v>8</v>
      </c>
    </row>
    <row r="6" spans="1:13" s="13" customFormat="1" ht="20.25" customHeight="1">
      <c r="A6" s="14" t="s">
        <v>9</v>
      </c>
      <c r="B6" s="15">
        <v>1383697</v>
      </c>
      <c r="C6" s="15">
        <v>2036050</v>
      </c>
      <c r="D6" s="15">
        <v>1745720</v>
      </c>
      <c r="E6" s="15">
        <v>-290330</v>
      </c>
      <c r="F6" s="16"/>
      <c r="G6" s="16">
        <f>SUM(C7,C15,C19,C23,C27,C31,C32,)</f>
        <v>1644385</v>
      </c>
      <c r="H6" s="16" t="e">
        <f>SUM(#REF!,#REF!,#REF!,#REF!,#REF!,#REF!,#REF!,)</f>
        <v>#REF!</v>
      </c>
      <c r="I6" s="16" t="e">
        <f>SUM(#REF!,#REF!,#REF!,#REF!,#REF!,#REF!,#REF!,)</f>
        <v>#REF!</v>
      </c>
      <c r="J6" s="16">
        <f>SUM(D7,D15,D19,D23,D27,D31,D32,)</f>
        <v>1508637</v>
      </c>
      <c r="K6" s="16">
        <f>SUM(E7,E15,E19,E23,E27,E31,E32,)</f>
        <v>-135748</v>
      </c>
      <c r="L6" s="16" t="e">
        <f>SUM(#REF!,#REF!,#REF!,#REF!,#REF!,#REF!,#REF!,)</f>
        <v>#REF!</v>
      </c>
      <c r="M6" s="16">
        <f>SUM(F7,F15,F19,F23,F27,F31,F32,)</f>
        <v>0</v>
      </c>
    </row>
    <row r="7" spans="1:13" s="13" customFormat="1" ht="20.25" customHeight="1">
      <c r="A7" s="14" t="s">
        <v>10</v>
      </c>
      <c r="B7" s="15">
        <v>885386</v>
      </c>
      <c r="C7" s="15">
        <v>1124221</v>
      </c>
      <c r="D7" s="15">
        <v>975449</v>
      </c>
      <c r="E7" s="15">
        <v>-148772</v>
      </c>
      <c r="F7" s="16"/>
    </row>
    <row r="8" spans="1:13" s="13" customFormat="1" ht="20.25" customHeight="1">
      <c r="A8" s="17" t="s">
        <v>11</v>
      </c>
      <c r="B8" s="18">
        <v>793927</v>
      </c>
      <c r="C8" s="18">
        <v>889460</v>
      </c>
      <c r="D8" s="18">
        <v>889460</v>
      </c>
      <c r="E8" s="15">
        <v>0</v>
      </c>
      <c r="F8" s="16"/>
    </row>
    <row r="9" spans="1:13" s="13" customFormat="1" ht="20.25" customHeight="1">
      <c r="A9" s="17" t="s">
        <v>12</v>
      </c>
      <c r="B9" s="18"/>
      <c r="C9" s="18"/>
      <c r="D9" s="18"/>
      <c r="E9" s="15">
        <v>0</v>
      </c>
      <c r="F9" s="16"/>
    </row>
    <row r="10" spans="1:13" s="13" customFormat="1" ht="20.25" customHeight="1">
      <c r="A10" s="17" t="s">
        <v>13</v>
      </c>
      <c r="B10" s="18">
        <v>91459</v>
      </c>
      <c r="C10" s="18">
        <v>234761</v>
      </c>
      <c r="D10" s="18">
        <v>85989</v>
      </c>
      <c r="E10" s="18">
        <v>-148772</v>
      </c>
      <c r="F10" s="16"/>
    </row>
    <row r="11" spans="1:13" s="13" customFormat="1" ht="20.25" customHeight="1">
      <c r="A11" s="14" t="s">
        <v>14</v>
      </c>
      <c r="B11" s="15"/>
      <c r="C11" s="15">
        <v>391665</v>
      </c>
      <c r="D11" s="15">
        <v>237083</v>
      </c>
      <c r="E11" s="15">
        <v>-154582</v>
      </c>
      <c r="F11" s="16"/>
    </row>
    <row r="12" spans="1:13" s="13" customFormat="1" ht="20.25" customHeight="1">
      <c r="A12" s="17" t="s">
        <v>15</v>
      </c>
      <c r="B12" s="18"/>
      <c r="C12" s="18">
        <v>191583</v>
      </c>
      <c r="D12" s="18">
        <v>76640</v>
      </c>
      <c r="E12" s="18">
        <v>-114943</v>
      </c>
      <c r="F12" s="16"/>
    </row>
    <row r="13" spans="1:13" s="13" customFormat="1" ht="20.25" customHeight="1">
      <c r="A13" s="17" t="s">
        <v>16</v>
      </c>
      <c r="B13" s="18"/>
      <c r="C13" s="18"/>
      <c r="D13" s="18"/>
      <c r="E13" s="15">
        <v>0</v>
      </c>
    </row>
    <row r="14" spans="1:13" s="13" customFormat="1" ht="20.25" customHeight="1">
      <c r="A14" s="17" t="s">
        <v>17</v>
      </c>
      <c r="B14" s="18"/>
      <c r="C14" s="18">
        <v>200082</v>
      </c>
      <c r="D14" s="18">
        <v>160443</v>
      </c>
      <c r="E14" s="18">
        <v>-39639</v>
      </c>
    </row>
    <row r="15" spans="1:13" s="13" customFormat="1" ht="20.25" customHeight="1">
      <c r="A15" s="14" t="s">
        <v>18</v>
      </c>
      <c r="B15" s="15">
        <v>41687</v>
      </c>
      <c r="C15" s="15">
        <v>39716</v>
      </c>
      <c r="D15" s="15">
        <v>39716</v>
      </c>
      <c r="E15" s="15">
        <v>0</v>
      </c>
    </row>
    <row r="16" spans="1:13" s="13" customFormat="1" ht="20.25" customHeight="1">
      <c r="A16" s="17" t="s">
        <v>19</v>
      </c>
      <c r="B16" s="18">
        <v>33648</v>
      </c>
      <c r="C16" s="18">
        <v>33912</v>
      </c>
      <c r="D16" s="18">
        <v>33912</v>
      </c>
      <c r="E16" s="15">
        <v>0</v>
      </c>
    </row>
    <row r="17" spans="1:12" s="13" customFormat="1" ht="20.25" customHeight="1">
      <c r="A17" s="17" t="s">
        <v>20</v>
      </c>
      <c r="B17" s="18"/>
      <c r="C17" s="18"/>
      <c r="D17" s="18"/>
      <c r="E17" s="15">
        <v>0</v>
      </c>
    </row>
    <row r="18" spans="1:12" s="13" customFormat="1" ht="20.25" customHeight="1">
      <c r="A18" s="17" t="s">
        <v>21</v>
      </c>
      <c r="B18" s="18">
        <v>8039</v>
      </c>
      <c r="C18" s="18">
        <v>5804</v>
      </c>
      <c r="D18" s="18">
        <v>5804</v>
      </c>
      <c r="E18" s="15">
        <v>0</v>
      </c>
    </row>
    <row r="19" spans="1:12" s="13" customFormat="1" ht="20.25" customHeight="1">
      <c r="A19" s="14" t="s">
        <v>22</v>
      </c>
      <c r="B19" s="15">
        <v>353249</v>
      </c>
      <c r="C19" s="15">
        <v>437930</v>
      </c>
      <c r="D19" s="15">
        <v>450181</v>
      </c>
      <c r="E19" s="15">
        <v>12251</v>
      </c>
      <c r="H19" s="17" t="s">
        <v>23</v>
      </c>
      <c r="I19" s="18">
        <v>312720</v>
      </c>
      <c r="J19" s="13">
        <v>9617</v>
      </c>
      <c r="K19" s="13">
        <v>880</v>
      </c>
      <c r="L19" s="19">
        <f>SUM(J19:K19)</f>
        <v>10497</v>
      </c>
    </row>
    <row r="20" spans="1:12" s="13" customFormat="1" ht="20.25" customHeight="1">
      <c r="A20" s="17" t="s">
        <v>23</v>
      </c>
      <c r="B20" s="18">
        <v>339483</v>
      </c>
      <c r="C20" s="18">
        <v>399506</v>
      </c>
      <c r="D20" s="18">
        <v>410773</v>
      </c>
      <c r="E20" s="18">
        <v>11267</v>
      </c>
      <c r="H20" s="17" t="s">
        <v>24</v>
      </c>
      <c r="I20" s="18"/>
      <c r="J20" s="13">
        <v>22192</v>
      </c>
      <c r="K20" s="13">
        <v>2368</v>
      </c>
      <c r="L20" s="19">
        <f>SUM(J20:K20)</f>
        <v>24560</v>
      </c>
    </row>
    <row r="21" spans="1:12" s="13" customFormat="1" ht="20.25" customHeight="1">
      <c r="A21" s="17" t="s">
        <v>24</v>
      </c>
      <c r="B21" s="18"/>
      <c r="C21" s="18">
        <v>26032</v>
      </c>
      <c r="D21" s="18">
        <v>27116</v>
      </c>
      <c r="E21" s="18">
        <v>1084</v>
      </c>
      <c r="H21" s="17" t="s">
        <v>25</v>
      </c>
      <c r="I21" s="18">
        <v>12828</v>
      </c>
      <c r="J21" s="13">
        <v>905</v>
      </c>
      <c r="L21" s="19">
        <f>SUM(J21:K21)</f>
        <v>905</v>
      </c>
    </row>
    <row r="22" spans="1:12" s="13" customFormat="1" ht="20.25" customHeight="1">
      <c r="A22" s="17" t="s">
        <v>25</v>
      </c>
      <c r="B22" s="18">
        <v>13766</v>
      </c>
      <c r="C22" s="18">
        <v>12392</v>
      </c>
      <c r="D22" s="18">
        <v>12292</v>
      </c>
      <c r="E22" s="18">
        <v>-100</v>
      </c>
      <c r="I22" s="13">
        <f>SUM(I19:I21)</f>
        <v>325548</v>
      </c>
      <c r="J22" s="20">
        <f>SUM(J19:J21)</f>
        <v>32714</v>
      </c>
      <c r="K22" s="13">
        <f>SUM(K19:K21)</f>
        <v>3248</v>
      </c>
      <c r="L22" s="19">
        <f>SUM(L19:L21)</f>
        <v>35962</v>
      </c>
    </row>
    <row r="23" spans="1:12" s="13" customFormat="1" ht="20.25" customHeight="1">
      <c r="A23" s="14" t="s">
        <v>26</v>
      </c>
      <c r="B23" s="15">
        <v>17000</v>
      </c>
      <c r="C23" s="15">
        <v>14284</v>
      </c>
      <c r="D23" s="15">
        <v>14284</v>
      </c>
      <c r="E23" s="15">
        <v>0</v>
      </c>
    </row>
    <row r="24" spans="1:12" s="13" customFormat="1" ht="20.25" customHeight="1">
      <c r="A24" s="17" t="s">
        <v>27</v>
      </c>
      <c r="B24" s="18">
        <v>13492</v>
      </c>
      <c r="C24" s="18">
        <v>10869</v>
      </c>
      <c r="D24" s="18">
        <v>10869</v>
      </c>
      <c r="E24" s="15">
        <v>0</v>
      </c>
      <c r="K24" s="13">
        <f>SUM(I22,L22)</f>
        <v>361510</v>
      </c>
    </row>
    <row r="25" spans="1:12" s="13" customFormat="1" ht="20.25" customHeight="1">
      <c r="A25" s="17" t="s">
        <v>28</v>
      </c>
      <c r="B25" s="18"/>
      <c r="C25" s="18"/>
      <c r="D25" s="18"/>
      <c r="E25" s="15">
        <v>0</v>
      </c>
    </row>
    <row r="26" spans="1:12" s="13" customFormat="1" ht="20.25" customHeight="1">
      <c r="A26" s="17" t="s">
        <v>29</v>
      </c>
      <c r="B26" s="18">
        <v>3508</v>
      </c>
      <c r="C26" s="18">
        <v>3415</v>
      </c>
      <c r="D26" s="18">
        <v>3415</v>
      </c>
      <c r="E26" s="15">
        <v>0</v>
      </c>
    </row>
    <row r="27" spans="1:12" s="13" customFormat="1" ht="20.25" customHeight="1">
      <c r="A27" s="14" t="s">
        <v>30</v>
      </c>
      <c r="B27" s="15">
        <v>19864</v>
      </c>
      <c r="C27" s="15">
        <v>0</v>
      </c>
      <c r="D27" s="15">
        <v>0</v>
      </c>
      <c r="E27" s="15">
        <v>0</v>
      </c>
    </row>
    <row r="28" spans="1:12" s="13" customFormat="1" ht="20.25" customHeight="1">
      <c r="A28" s="17" t="s">
        <v>31</v>
      </c>
      <c r="B28" s="18">
        <v>18466</v>
      </c>
      <c r="C28" s="18">
        <v>0</v>
      </c>
      <c r="D28" s="18">
        <v>0</v>
      </c>
      <c r="E28" s="15">
        <v>0</v>
      </c>
    </row>
    <row r="29" spans="1:12" s="13" customFormat="1" ht="20.25" customHeight="1">
      <c r="A29" s="17" t="s">
        <v>32</v>
      </c>
      <c r="B29" s="18"/>
      <c r="C29" s="18"/>
      <c r="D29" s="18">
        <v>0</v>
      </c>
      <c r="E29" s="15">
        <v>0</v>
      </c>
    </row>
    <row r="30" spans="1:12" s="13" customFormat="1" ht="20.25" customHeight="1">
      <c r="A30" s="17" t="s">
        <v>33</v>
      </c>
      <c r="B30" s="18">
        <v>1398</v>
      </c>
      <c r="C30" s="18">
        <v>0</v>
      </c>
      <c r="D30" s="18">
        <v>0</v>
      </c>
      <c r="E30" s="15">
        <v>0</v>
      </c>
    </row>
    <row r="31" spans="1:12" s="13" customFormat="1" ht="20.25" customHeight="1">
      <c r="A31" s="21" t="s">
        <v>34</v>
      </c>
      <c r="B31" s="15">
        <v>35207</v>
      </c>
      <c r="C31" s="15">
        <v>0</v>
      </c>
      <c r="D31" s="15">
        <v>0</v>
      </c>
      <c r="E31" s="15">
        <v>0</v>
      </c>
    </row>
    <row r="32" spans="1:12" s="13" customFormat="1" ht="20.25" customHeight="1">
      <c r="A32" s="21" t="s">
        <v>35</v>
      </c>
      <c r="B32" s="15">
        <v>31304</v>
      </c>
      <c r="C32" s="15">
        <v>28234</v>
      </c>
      <c r="D32" s="15">
        <v>29007</v>
      </c>
      <c r="E32" s="15">
        <v>773</v>
      </c>
    </row>
    <row r="33" spans="1:7" s="13" customFormat="1" ht="20.25" customHeight="1">
      <c r="A33" s="21" t="s">
        <v>36</v>
      </c>
      <c r="B33" s="15"/>
      <c r="C33" s="15"/>
      <c r="D33" s="15"/>
      <c r="E33" s="15">
        <v>0</v>
      </c>
    </row>
    <row r="34" spans="1:7" s="13" customFormat="1" ht="20.25" customHeight="1">
      <c r="A34" s="21" t="s">
        <v>37</v>
      </c>
      <c r="B34" s="15">
        <v>3935418</v>
      </c>
      <c r="C34" s="15">
        <v>4098360</v>
      </c>
      <c r="D34" s="15">
        <v>4132165</v>
      </c>
      <c r="E34" s="15">
        <v>33805</v>
      </c>
    </row>
    <row r="35" spans="1:7" s="13" customFormat="1" ht="20.25" customHeight="1">
      <c r="A35" s="17" t="s">
        <v>38</v>
      </c>
      <c r="B35" s="18">
        <v>2779367</v>
      </c>
      <c r="C35" s="18">
        <v>3268790</v>
      </c>
      <c r="D35" s="18">
        <v>3284303</v>
      </c>
      <c r="E35" s="18">
        <v>15513</v>
      </c>
    </row>
    <row r="36" spans="1:7" s="13" customFormat="1" ht="20.25" customHeight="1">
      <c r="A36" s="17" t="s">
        <v>39</v>
      </c>
      <c r="B36" s="18"/>
      <c r="C36" s="18">
        <v>0</v>
      </c>
      <c r="D36" s="18">
        <v>0</v>
      </c>
      <c r="E36" s="18">
        <v>0</v>
      </c>
    </row>
    <row r="37" spans="1:7" s="13" customFormat="1" ht="20.25" customHeight="1">
      <c r="A37" s="17" t="s">
        <v>40</v>
      </c>
      <c r="B37" s="18">
        <v>256572</v>
      </c>
      <c r="C37" s="18">
        <v>261209</v>
      </c>
      <c r="D37" s="18">
        <v>262966</v>
      </c>
      <c r="E37" s="18">
        <v>1757</v>
      </c>
      <c r="G37" s="13">
        <v>50000</v>
      </c>
    </row>
    <row r="38" spans="1:7" s="13" customFormat="1" ht="20.25" customHeight="1">
      <c r="A38" s="17" t="s">
        <v>41</v>
      </c>
      <c r="B38" s="18">
        <v>281310</v>
      </c>
      <c r="C38" s="18">
        <v>409906</v>
      </c>
      <c r="D38" s="18">
        <v>427670</v>
      </c>
      <c r="E38" s="18">
        <v>17764</v>
      </c>
    </row>
    <row r="39" spans="1:7" s="13" customFormat="1" ht="20.25" customHeight="1">
      <c r="A39" s="17" t="s">
        <v>42</v>
      </c>
      <c r="B39" s="18">
        <v>76779</v>
      </c>
      <c r="C39" s="18">
        <v>75492</v>
      </c>
      <c r="D39" s="18">
        <v>75645</v>
      </c>
      <c r="E39" s="18">
        <v>153</v>
      </c>
    </row>
    <row r="40" spans="1:7" s="13" customFormat="1" ht="20.25" customHeight="1">
      <c r="A40" s="17" t="s">
        <v>43</v>
      </c>
      <c r="B40" s="18">
        <v>24478</v>
      </c>
      <c r="C40" s="18">
        <v>0</v>
      </c>
      <c r="D40" s="18">
        <v>0</v>
      </c>
      <c r="E40" s="18">
        <v>0</v>
      </c>
    </row>
    <row r="41" spans="1:7" s="13" customFormat="1" ht="20.25" customHeight="1">
      <c r="A41" s="17" t="s">
        <v>44</v>
      </c>
      <c r="B41" s="18">
        <v>14404</v>
      </c>
      <c r="C41" s="18">
        <v>0</v>
      </c>
      <c r="D41" s="18">
        <v>0</v>
      </c>
      <c r="E41" s="18">
        <v>0</v>
      </c>
    </row>
    <row r="42" spans="1:7" s="13" customFormat="1" ht="20.25" customHeight="1">
      <c r="A42" s="17" t="s">
        <v>45</v>
      </c>
      <c r="B42" s="18">
        <v>75057</v>
      </c>
      <c r="C42" s="18">
        <v>82963</v>
      </c>
      <c r="D42" s="18">
        <v>81581</v>
      </c>
      <c r="E42" s="18">
        <v>-1382</v>
      </c>
    </row>
    <row r="43" spans="1:7" s="13" customFormat="1" ht="20.25" customHeight="1">
      <c r="A43" s="17" t="s">
        <v>46</v>
      </c>
      <c r="B43" s="18"/>
      <c r="C43" s="18"/>
      <c r="D43" s="18"/>
      <c r="E43" s="15"/>
    </row>
    <row r="44" spans="1:7" ht="30.75" customHeight="1">
      <c r="A44" s="22" t="s">
        <v>47</v>
      </c>
      <c r="B44" s="22"/>
      <c r="C44" s="22"/>
      <c r="D44" s="22"/>
      <c r="E44" s="22"/>
    </row>
    <row r="45" spans="1:7" ht="41.1" customHeight="1">
      <c r="A45" s="23"/>
      <c r="B45" s="23"/>
      <c r="C45" s="23"/>
      <c r="D45" s="23"/>
      <c r="E45" s="23"/>
    </row>
    <row r="47" spans="1:7">
      <c r="C47" s="24"/>
      <c r="D47" s="24"/>
    </row>
    <row r="70" spans="8:8">
      <c r="H70" s="2">
        <v>352400</v>
      </c>
    </row>
  </sheetData>
  <mergeCells count="7">
    <mergeCell ref="A45:E45"/>
    <mergeCell ref="A2:E2"/>
    <mergeCell ref="A4:A5"/>
    <mergeCell ref="B4:B5"/>
    <mergeCell ref="C4:C5"/>
    <mergeCell ref="D4:E4"/>
    <mergeCell ref="A44:E44"/>
  </mergeCells>
  <phoneticPr fontId="2" type="noConversion"/>
  <printOptions horizontalCentered="1"/>
  <pageMargins left="0.35433070866141736" right="0.23622047244094491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社保收</vt:lpstr>
      <vt:lpstr>社保收!Print_Area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吕德浩:</dc:creator>
  <cp:lastModifiedBy>吕德浩:</cp:lastModifiedBy>
  <dcterms:created xsi:type="dcterms:W3CDTF">2017-10-26T12:46:05Z</dcterms:created>
  <dcterms:modified xsi:type="dcterms:W3CDTF">2017-10-26T12:46:25Z</dcterms:modified>
</cp:coreProperties>
</file>