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405"/>
  </bookViews>
  <sheets>
    <sheet name="基金明细" sheetId="1" r:id="rId1"/>
  </sheets>
  <definedNames>
    <definedName name="_xlnm._FilterDatabase" localSheetId="0" hidden="1">基金明细!$A$5:$C$58</definedName>
    <definedName name="_xlnm.Print_Titles" localSheetId="0">基金明细!$1:$4</definedName>
  </definedNames>
  <calcPr calcId="144525"/>
</workbook>
</file>

<file path=xl/calcChain.xml><?xml version="1.0" encoding="utf-8"?>
<calcChain xmlns="http://schemas.openxmlformats.org/spreadsheetml/2006/main">
  <c r="C53" i="1" l="1"/>
  <c r="C51" i="1"/>
  <c r="C50" i="1"/>
  <c r="C48" i="1"/>
  <c r="C43" i="1" s="1"/>
  <c r="C46" i="1"/>
  <c r="C44" i="1"/>
  <c r="C40" i="1"/>
  <c r="C32" i="1" s="1"/>
  <c r="C37" i="1"/>
  <c r="C33" i="1"/>
  <c r="C30" i="1"/>
  <c r="C25" i="1"/>
  <c r="C13" i="1" s="1"/>
  <c r="C19" i="1"/>
  <c r="C14" i="1"/>
  <c r="C6" i="1"/>
  <c r="C10" i="1"/>
  <c r="C9" i="1"/>
  <c r="C7" i="1"/>
  <c r="C5" i="1" l="1"/>
</calcChain>
</file>

<file path=xl/sharedStrings.xml><?xml version="1.0" encoding="utf-8"?>
<sst xmlns="http://schemas.openxmlformats.org/spreadsheetml/2006/main" count="61" uniqueCount="61">
  <si>
    <t>2015年珠海市本级政府性基金预算功能分类支出表</t>
    <phoneticPr fontId="2" type="noConversion"/>
  </si>
  <si>
    <t>单位：万元</t>
    <phoneticPr fontId="2" type="noConversion"/>
  </si>
  <si>
    <t>科目编码</t>
  </si>
  <si>
    <t>科目名称</t>
  </si>
  <si>
    <t>决算数</t>
  </si>
  <si>
    <t>政府性基金支出</t>
  </si>
  <si>
    <t>文化体育与传媒支出</t>
  </si>
  <si>
    <t xml:space="preserve">  国家电影事业发展专项资金及对应专项债务收入安排的支出</t>
  </si>
  <si>
    <t>社会保障和就业支出</t>
  </si>
  <si>
    <t xml:space="preserve">  大中型水库移民后期扶持基金支出</t>
  </si>
  <si>
    <t>城乡社区支出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</si>
  <si>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</si>
  <si>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</si>
  <si>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</si>
  <si>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农业土地开发资金及对应专项债务收入安排的支出</t>
  </si>
  <si>
    <t xml:space="preserve">  污水处理费及对应专项债务收入安排的支出</t>
  </si>
  <si>
    <t>交通运输支出</t>
  </si>
  <si>
    <t xml:space="preserve">  车辆通行费及对应专项债务收入安排的支出</t>
  </si>
  <si>
    <t xml:space="preserve">  港口建设费及对应专项债务收入安排的支出</t>
  </si>
  <si>
    <t xml:space="preserve">  民航发展基金支出</t>
  </si>
  <si>
    <t>资源勘探信息等支出</t>
  </si>
  <si>
    <t xml:space="preserve">  工业和信息产业监管</t>
  </si>
  <si>
    <t xml:space="preserve">    无线电频率占用费安排的支出</t>
  </si>
  <si>
    <t xml:space="preserve">  散装水泥专项资金及对应专项债务收入安排的支出</t>
  </si>
  <si>
    <t xml:space="preserve">  新型墙体材料专项基金及对应专项债务收入安排的支出</t>
  </si>
  <si>
    <t>其他支出</t>
  </si>
  <si>
    <t xml:space="preserve">  彩票发行销售机构业务费安排的支出</t>
  </si>
  <si>
    <t xml:space="preserve">  彩票公益金及对应专项债务收入安排的支出</t>
  </si>
  <si>
    <t>债务发行费用支出</t>
  </si>
  <si>
    <t xml:space="preserve">    管理费用支出</t>
  </si>
  <si>
    <t xml:space="preserve">    廉租住房支出</t>
  </si>
  <si>
    <t xml:space="preserve">    公共租赁住房支出</t>
  </si>
  <si>
    <t xml:space="preserve">    其他政府住房基金支出</t>
  </si>
  <si>
    <t xml:space="preserve">    资助国产影片放映</t>
    <phoneticPr fontId="2" type="noConversion"/>
  </si>
  <si>
    <t xml:space="preserve">    基础设施建设和经济发展</t>
    <phoneticPr fontId="2" type="noConversion"/>
  </si>
  <si>
    <t xml:space="preserve">    其他大中型水库移民后期扶持基金支出</t>
    <phoneticPr fontId="2" type="noConversion"/>
  </si>
  <si>
    <t xml:space="preserve">    征地和拆迁补偿支出</t>
  </si>
  <si>
    <t xml:space="preserve">    土地开发支出</t>
  </si>
  <si>
    <t xml:space="preserve">    城市建设支出</t>
  </si>
  <si>
    <t xml:space="preserve">    土地出让业务支出</t>
  </si>
  <si>
    <t>2120899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</si>
  <si>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</si>
  <si>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</si>
  <si>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</si>
  <si>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其他城市公用事业附加安排的支出</t>
  </si>
  <si>
    <t xml:space="preserve">    其他污水处理费安排支出</t>
  </si>
  <si>
    <t xml:space="preserve">    公路还贷</t>
  </si>
  <si>
    <t xml:space="preserve">    政府还贷公路养护</t>
  </si>
  <si>
    <t xml:space="preserve">    其他车辆通行费安排的支出</t>
  </si>
  <si>
    <t xml:space="preserve">    航运保障系统建设</t>
  </si>
  <si>
    <t xml:space="preserve">    其他港口建设费安排的支出</t>
  </si>
  <si>
    <t xml:space="preserve">    民航机场建设</t>
    <phoneticPr fontId="2" type="noConversion"/>
  </si>
  <si>
    <t xml:space="preserve">    民航节能减排</t>
    <phoneticPr fontId="2" type="noConversion"/>
  </si>
  <si>
    <t xml:space="preserve">    其他散装水泥专项资金支出</t>
  </si>
  <si>
    <t xml:space="preserve">    其他新型墙体材料专项基金支出</t>
  </si>
  <si>
    <t xml:space="preserve">    福利彩票销售机构的业务费支出</t>
    <phoneticPr fontId="2" type="noConversion"/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</si>
  <si>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</si>
  <si>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</si>
  <si>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</si>
  <si>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</si>
  <si>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国有土地使用权出让债务发行费用支出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</si>
</sst>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left" vertical="center"/>
    </xf>
    <xf numFmtId="176" fontId="4" fillId="0" borderId="1" xfId="1" applyNumberFormat="1" applyFont="1" applyFill="1" applyBorder="1" applyAlignment="1" applyProtection="1">
      <alignment horizontal="right" vertical="center"/>
    </xf>
    <xf numFmtId="1" fontId="4" fillId="0" borderId="1" xfId="0" applyNumberFormat="1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Fill="1" applyBorder="1" applyAlignment="1" applyProtection="1">
      <alignment horizontal="left" vertical="center" inden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" xfId="1" applyNumberFormat="1" applyFont="1" applyFill="1" applyBorder="1" applyAlignment="1" applyProtection="1">
      <alignment horizontal="right" vertical="center"/>
    </xf>
    <xf numFmtId="1" fontId="5" fillId="0" borderId="1" xfId="0" applyNumberFormat="1" applyFont="1" applyFill="1" applyBorder="1" applyAlignment="1" applyProtection="1">
      <alignment horizontal="left" vertical="center" indent="2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7" fillId="0" borderId="1" xfId="0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176" fontId="7" fillId="0" borderId="1" xfId="1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vertical="center"/>
    </xf>
  </cellXfs>
  <cellStyles count="3">
    <cellStyle name="常规" xfId="0" builtinId="0"/>
    <cellStyle name="常规 2" xfId="2"/>
    <cellStyle name="常规_全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showZeros="0" tabSelected="1" topLeftCell="A52" workbookViewId="0">
      <selection activeCell="G8" sqref="G8"/>
    </sheetView>
  </sheetViews>
  <sheetFormatPr defaultRowHeight="14.25"/>
  <cols>
    <col min="1" max="1" width="17.625" style="1" customWidth="1"/>
    <col min="2" max="2" width="53.75" style="1" customWidth="1"/>
    <col min="3" max="3" width="22.625" style="1" customWidth="1"/>
    <col min="4" max="16384" width="9" style="1"/>
  </cols>
  <sheetData>
    <row r="1" spans="1:3" ht="21.75" customHeight="1"/>
    <row r="2" spans="1:3" ht="31.5" customHeight="1">
      <c r="A2" s="16" t="s">
        <v>0</v>
      </c>
      <c r="B2" s="16"/>
      <c r="C2" s="16"/>
    </row>
    <row r="3" spans="1:3" ht="21" customHeight="1">
      <c r="C3" s="2" t="s">
        <v>1</v>
      </c>
    </row>
    <row r="4" spans="1:3" ht="20.100000000000001" customHeight="1">
      <c r="A4" s="3" t="s">
        <v>2</v>
      </c>
      <c r="B4" s="4" t="s">
        <v>3</v>
      </c>
      <c r="C4" s="4" t="s">
        <v>4</v>
      </c>
    </row>
    <row r="5" spans="1:3" ht="20.100000000000001" customHeight="1">
      <c r="A5" s="5"/>
      <c r="B5" s="4" t="s">
        <v>5</v>
      </c>
      <c r="C5" s="6">
        <f>C6+C9+C13+C32+C43+C50+C58</f>
        <v>482660</v>
      </c>
    </row>
    <row r="6" spans="1:3" s="9" customFormat="1" ht="20.100000000000001" customHeight="1">
      <c r="A6" s="7">
        <v>207</v>
      </c>
      <c r="B6" s="8" t="s">
        <v>6</v>
      </c>
      <c r="C6" s="6">
        <f>SUM(C7)</f>
        <v>114</v>
      </c>
    </row>
    <row r="7" spans="1:3" ht="20.100000000000001" customHeight="1">
      <c r="A7" s="10">
        <v>20707</v>
      </c>
      <c r="B7" s="11" t="s">
        <v>7</v>
      </c>
      <c r="C7" s="12">
        <f>C8</f>
        <v>114</v>
      </c>
    </row>
    <row r="8" spans="1:3" ht="20.100000000000001" customHeight="1">
      <c r="A8" s="13">
        <v>2070701</v>
      </c>
      <c r="B8" s="11" t="s">
        <v>33</v>
      </c>
      <c r="C8" s="12">
        <v>114</v>
      </c>
    </row>
    <row r="9" spans="1:3" s="23" customFormat="1" ht="20.100000000000001" customHeight="1">
      <c r="A9" s="20">
        <v>208</v>
      </c>
      <c r="B9" s="21" t="s">
        <v>8</v>
      </c>
      <c r="C9" s="22">
        <f>C10</f>
        <v>30</v>
      </c>
    </row>
    <row r="10" spans="1:3" ht="20.100000000000001" customHeight="1">
      <c r="A10" s="10">
        <v>20822</v>
      </c>
      <c r="B10" s="11" t="s">
        <v>9</v>
      </c>
      <c r="C10" s="12">
        <f>C11+C12</f>
        <v>30</v>
      </c>
    </row>
    <row r="11" spans="1:3" s="17" customFormat="1" ht="20.100000000000001" customHeight="1">
      <c r="A11" s="13">
        <v>2082202</v>
      </c>
      <c r="B11" s="11" t="s">
        <v>34</v>
      </c>
      <c r="C11" s="12">
        <v>23</v>
      </c>
    </row>
    <row r="12" spans="1:3" s="17" customFormat="1" ht="20.100000000000001" customHeight="1">
      <c r="A12" s="13">
        <v>2082299</v>
      </c>
      <c r="B12" s="11" t="s">
        <v>35</v>
      </c>
      <c r="C12" s="12">
        <v>7</v>
      </c>
    </row>
    <row r="13" spans="1:3" s="9" customFormat="1" ht="20.100000000000001" customHeight="1">
      <c r="A13" s="7">
        <v>212</v>
      </c>
      <c r="B13" s="8" t="s">
        <v>10</v>
      </c>
      <c r="C13" s="6">
        <f>SUM(C14,C19,C25,C29,C30)</f>
        <v>435936</v>
      </c>
    </row>
    <row r="14" spans="1:3" ht="20.100000000000001" customHeight="1">
      <c r="A14" s="10">
        <v>21207</v>
      </c>
      <c r="B14" s="11" t="s">
        <v>11</v>
      </c>
      <c r="C14" s="12">
        <f>SUM(C15:C18)</f>
        <v>4087</v>
      </c>
    </row>
    <row r="15" spans="1:3" s="18" customFormat="1" ht="20.100000000000001" customHeight="1">
      <c r="A15" s="13">
        <v>2120701</v>
      </c>
      <c r="B15" s="11" t="s">
        <v>29</v>
      </c>
      <c r="C15" s="12">
        <v>1524</v>
      </c>
    </row>
    <row r="16" spans="1:3" s="18" customFormat="1" ht="20.100000000000001" customHeight="1">
      <c r="A16" s="13">
        <v>2120702</v>
      </c>
      <c r="B16" s="11" t="s">
        <v>30</v>
      </c>
      <c r="C16" s="12">
        <v>24</v>
      </c>
    </row>
    <row r="17" spans="1:3" s="18" customFormat="1" ht="20.100000000000001" customHeight="1">
      <c r="A17" s="13">
        <v>2120704</v>
      </c>
      <c r="B17" s="11" t="s">
        <v>31</v>
      </c>
      <c r="C17" s="12">
        <v>900</v>
      </c>
    </row>
    <row r="18" spans="1:3" s="18" customFormat="1" ht="20.100000000000001" customHeight="1">
      <c r="A18" s="13">
        <v>2120799</v>
      </c>
      <c r="B18" s="11" t="s">
        <v>32</v>
      </c>
      <c r="C18" s="12">
        <v>1639</v>
      </c>
    </row>
    <row r="19" spans="1:3" ht="20.100000000000001" customHeight="1">
      <c r="A19" s="10">
        <v>21208</v>
      </c>
      <c r="B19" s="11" t="s">
        <v>12</v>
      </c>
      <c r="C19" s="12">
        <f>SUM(C20:C24)</f>
        <v>408247</v>
      </c>
    </row>
    <row r="20" spans="1:3" s="18" customFormat="1" ht="20.100000000000001" customHeight="1">
      <c r="A20" s="13">
        <v>2120801</v>
      </c>
      <c r="B20" s="11" t="s">
        <v>36</v>
      </c>
      <c r="C20" s="12">
        <v>150466</v>
      </c>
    </row>
    <row r="21" spans="1:3" s="18" customFormat="1" ht="20.100000000000001" customHeight="1">
      <c r="A21" s="13">
        <v>2120802</v>
      </c>
      <c r="B21" s="11" t="s">
        <v>37</v>
      </c>
      <c r="C21" s="12">
        <v>143707</v>
      </c>
    </row>
    <row r="22" spans="1:3" s="18" customFormat="1" ht="20.100000000000001" customHeight="1">
      <c r="A22" s="13">
        <v>2120803</v>
      </c>
      <c r="B22" s="11" t="s">
        <v>38</v>
      </c>
      <c r="C22" s="12">
        <v>70037</v>
      </c>
    </row>
    <row r="23" spans="1:3" s="18" customFormat="1" ht="20.100000000000001" customHeight="1">
      <c r="A23" s="13">
        <v>2120806</v>
      </c>
      <c r="B23" s="11" t="s">
        <v>39</v>
      </c>
      <c r="C23" s="12">
        <v>338</v>
      </c>
    </row>
    <row r="24" spans="1:3" s="18" customFormat="1" ht="20.100000000000001" customHeight="1">
      <c r="A24" s="13" t="s">
        <v>40</v>
      </c>
      <c r="B24" s="11" t="s">
        <v>41</v>
      </c>
      <c r="C24" s="12">
        <v>43699</v>
      </c>
    </row>
    <row r="25" spans="1:3" ht="20.100000000000001" customHeight="1">
      <c r="A25" s="10">
        <v>21209</v>
      </c>
      <c r="B25" s="11" t="s">
        <v>13</v>
      </c>
      <c r="C25" s="12">
        <f>SUM(C26:C28)</f>
        <v>9404</v>
      </c>
    </row>
    <row r="26" spans="1:3" s="18" customFormat="1" ht="20.100000000000001" customHeight="1">
      <c r="A26" s="13">
        <v>2120901</v>
      </c>
      <c r="B26" s="11" t="s">
        <v>42</v>
      </c>
      <c r="C26" s="12">
        <v>6058</v>
      </c>
    </row>
    <row r="27" spans="1:3" s="18" customFormat="1" ht="20.100000000000001" customHeight="1">
      <c r="A27" s="13">
        <v>2120902</v>
      </c>
      <c r="B27" s="11" t="s">
        <v>43</v>
      </c>
      <c r="C27" s="12">
        <v>2226</v>
      </c>
    </row>
    <row r="28" spans="1:3" s="18" customFormat="1" ht="20.100000000000001" customHeight="1">
      <c r="A28" s="13">
        <v>2120999</v>
      </c>
      <c r="B28" s="11" t="s">
        <v>44</v>
      </c>
      <c r="C28" s="12">
        <v>1120</v>
      </c>
    </row>
    <row r="29" spans="1:3" ht="20.100000000000001" customHeight="1">
      <c r="A29" s="10">
        <v>21211</v>
      </c>
      <c r="B29" s="11" t="s">
        <v>14</v>
      </c>
      <c r="C29" s="12">
        <v>1198</v>
      </c>
    </row>
    <row r="30" spans="1:3" ht="20.100000000000001" customHeight="1">
      <c r="A30" s="10">
        <v>21214</v>
      </c>
      <c r="B30" s="11" t="s">
        <v>15</v>
      </c>
      <c r="C30" s="12">
        <f>C31</f>
        <v>13000</v>
      </c>
    </row>
    <row r="31" spans="1:3" ht="20.100000000000001" customHeight="1">
      <c r="A31" s="13">
        <v>2121499</v>
      </c>
      <c r="B31" s="11" t="s">
        <v>45</v>
      </c>
      <c r="C31" s="12">
        <v>13000</v>
      </c>
    </row>
    <row r="32" spans="1:3" ht="20.100000000000001" customHeight="1">
      <c r="A32" s="7">
        <v>214</v>
      </c>
      <c r="B32" s="8" t="s">
        <v>16</v>
      </c>
      <c r="C32" s="6">
        <f>SUM(C33,C37,C40)</f>
        <v>35622</v>
      </c>
    </row>
    <row r="33" spans="1:3" ht="20.100000000000001" customHeight="1">
      <c r="A33" s="10">
        <v>21462</v>
      </c>
      <c r="B33" s="11" t="s">
        <v>17</v>
      </c>
      <c r="C33" s="12">
        <f>SUM(C34:C36)</f>
        <v>29228</v>
      </c>
    </row>
    <row r="34" spans="1:3" s="18" customFormat="1" ht="20.100000000000001" customHeight="1">
      <c r="A34" s="13">
        <v>2146201</v>
      </c>
      <c r="B34" s="11" t="s">
        <v>46</v>
      </c>
      <c r="C34" s="12">
        <v>24460</v>
      </c>
    </row>
    <row r="35" spans="1:3" s="18" customFormat="1" ht="20.100000000000001" customHeight="1">
      <c r="A35" s="13">
        <v>2146202</v>
      </c>
      <c r="B35" s="11" t="s">
        <v>47</v>
      </c>
      <c r="C35" s="12">
        <v>1779</v>
      </c>
    </row>
    <row r="36" spans="1:3" s="18" customFormat="1" ht="20.100000000000001" customHeight="1">
      <c r="A36" s="13">
        <v>2146299</v>
      </c>
      <c r="B36" s="11" t="s">
        <v>48</v>
      </c>
      <c r="C36" s="12">
        <v>2989</v>
      </c>
    </row>
    <row r="37" spans="1:3" ht="20.100000000000001" customHeight="1">
      <c r="A37" s="10">
        <v>21463</v>
      </c>
      <c r="B37" s="11" t="s">
        <v>18</v>
      </c>
      <c r="C37" s="12">
        <f>SUM(C38:C39)</f>
        <v>1402</v>
      </c>
    </row>
    <row r="38" spans="1:3" s="18" customFormat="1" ht="20.100000000000001" customHeight="1">
      <c r="A38" s="13">
        <v>2146303</v>
      </c>
      <c r="B38" s="11" t="s">
        <v>49</v>
      </c>
      <c r="C38" s="12">
        <v>690</v>
      </c>
    </row>
    <row r="39" spans="1:3" s="18" customFormat="1" ht="20.100000000000001" customHeight="1">
      <c r="A39" s="13">
        <v>2146399</v>
      </c>
      <c r="B39" s="11" t="s">
        <v>50</v>
      </c>
      <c r="C39" s="12">
        <v>712</v>
      </c>
    </row>
    <row r="40" spans="1:3" s="9" customFormat="1" ht="20.100000000000001" customHeight="1">
      <c r="A40" s="10">
        <v>21469</v>
      </c>
      <c r="B40" s="11" t="s">
        <v>19</v>
      </c>
      <c r="C40" s="12">
        <f>SUM(C41:C42)</f>
        <v>4992</v>
      </c>
    </row>
    <row r="41" spans="1:3" s="9" customFormat="1" ht="20.100000000000001" customHeight="1">
      <c r="A41" s="13">
        <v>2146901</v>
      </c>
      <c r="B41" s="11" t="s">
        <v>51</v>
      </c>
      <c r="C41" s="12">
        <v>4793</v>
      </c>
    </row>
    <row r="42" spans="1:3" s="9" customFormat="1" ht="20.100000000000001" customHeight="1">
      <c r="A42" s="13">
        <v>2146906</v>
      </c>
      <c r="B42" s="11" t="s">
        <v>52</v>
      </c>
      <c r="C42" s="12">
        <v>199</v>
      </c>
    </row>
    <row r="43" spans="1:3" ht="20.100000000000001" customHeight="1">
      <c r="A43" s="7">
        <v>215</v>
      </c>
      <c r="B43" s="8" t="s">
        <v>20</v>
      </c>
      <c r="C43" s="6">
        <f>SUM(C44,C46,C48)</f>
        <v>3421</v>
      </c>
    </row>
    <row r="44" spans="1:3" ht="20.100000000000001" customHeight="1">
      <c r="A44" s="10">
        <v>21505</v>
      </c>
      <c r="B44" s="11" t="s">
        <v>21</v>
      </c>
      <c r="C44" s="12">
        <f>C45</f>
        <v>287</v>
      </c>
    </row>
    <row r="45" spans="1:3" ht="20.100000000000001" customHeight="1">
      <c r="A45" s="13">
        <v>2150570</v>
      </c>
      <c r="B45" s="11" t="s">
        <v>22</v>
      </c>
      <c r="C45" s="12">
        <v>287</v>
      </c>
    </row>
    <row r="46" spans="1:3" ht="20.100000000000001" customHeight="1">
      <c r="A46" s="10">
        <v>21560</v>
      </c>
      <c r="B46" s="11" t="s">
        <v>23</v>
      </c>
      <c r="C46" s="12">
        <f>C47</f>
        <v>108</v>
      </c>
    </row>
    <row r="47" spans="1:3" s="18" customFormat="1" ht="20.100000000000001" customHeight="1">
      <c r="A47" s="13">
        <v>2156099</v>
      </c>
      <c r="B47" s="11" t="s">
        <v>53</v>
      </c>
      <c r="C47" s="12">
        <v>108</v>
      </c>
    </row>
    <row r="48" spans="1:3" s="9" customFormat="1" ht="20.100000000000001" customHeight="1">
      <c r="A48" s="10">
        <v>21561</v>
      </c>
      <c r="B48" s="11" t="s">
        <v>24</v>
      </c>
      <c r="C48" s="12">
        <f>C49</f>
        <v>3026</v>
      </c>
    </row>
    <row r="49" spans="1:3" s="9" customFormat="1" ht="20.100000000000001" customHeight="1">
      <c r="A49" s="13">
        <v>2156199</v>
      </c>
      <c r="B49" s="11" t="s">
        <v>54</v>
      </c>
      <c r="C49" s="12">
        <v>3026</v>
      </c>
    </row>
    <row r="50" spans="1:3" ht="20.100000000000001" customHeight="1">
      <c r="A50" s="7">
        <v>229</v>
      </c>
      <c r="B50" s="8" t="s">
        <v>25</v>
      </c>
      <c r="C50" s="6">
        <f>SUM(C51,C53)</f>
        <v>7474</v>
      </c>
    </row>
    <row r="51" spans="1:3" ht="20.100000000000001" customHeight="1">
      <c r="A51" s="10">
        <v>22908</v>
      </c>
      <c r="B51" s="11" t="s">
        <v>26</v>
      </c>
      <c r="C51" s="12">
        <f>C52</f>
        <v>570</v>
      </c>
    </row>
    <row r="52" spans="1:3" s="18" customFormat="1" ht="20.100000000000001" customHeight="1">
      <c r="A52" s="13">
        <v>2290804</v>
      </c>
      <c r="B52" s="11" t="s">
        <v>55</v>
      </c>
      <c r="C52" s="12">
        <v>570</v>
      </c>
    </row>
    <row r="53" spans="1:3" s="9" customFormat="1" ht="20.100000000000001" customHeight="1">
      <c r="A53" s="10">
        <v>22960</v>
      </c>
      <c r="B53" s="11" t="s">
        <v>27</v>
      </c>
      <c r="C53" s="12">
        <f>SUM(C54:C57)</f>
        <v>6904</v>
      </c>
    </row>
    <row r="54" spans="1:3" s="9" customFormat="1" ht="20.25" customHeight="1">
      <c r="A54" s="13">
        <v>2296002</v>
      </c>
      <c r="B54" s="11" t="s">
        <v>56</v>
      </c>
      <c r="C54" s="12">
        <v>4518</v>
      </c>
    </row>
    <row r="55" spans="1:3" s="9" customFormat="1" ht="20.25" customHeight="1">
      <c r="A55" s="13">
        <v>2296003</v>
      </c>
      <c r="B55" s="11" t="s">
        <v>57</v>
      </c>
      <c r="C55" s="12">
        <v>1555</v>
      </c>
    </row>
    <row r="56" spans="1:3" ht="20.25" customHeight="1">
      <c r="A56" s="13">
        <v>2296004</v>
      </c>
      <c r="B56" s="11" t="s">
        <v>58</v>
      </c>
      <c r="C56" s="12">
        <v>397</v>
      </c>
    </row>
    <row r="57" spans="1:3" ht="20.25" customHeight="1">
      <c r="A57" s="13">
        <v>2296006</v>
      </c>
      <c r="B57" s="11" t="s">
        <v>59</v>
      </c>
      <c r="C57" s="12">
        <v>434</v>
      </c>
    </row>
    <row r="58" spans="1:3">
      <c r="A58" s="14">
        <v>233</v>
      </c>
      <c r="B58" s="15" t="s">
        <v>28</v>
      </c>
      <c r="C58" s="6">
        <v>63</v>
      </c>
    </row>
    <row r="59" spans="1:3" ht="23.25" customHeight="1">
      <c r="A59" s="13">
        <v>233020211</v>
      </c>
      <c r="B59" s="19" t="s">
        <v>60</v>
      </c>
      <c r="C59" s="12">
        <v>63</v>
      </c>
    </row>
    <row r="66" ht="19.5" customHeight="1"/>
  </sheetData>
  <autoFilter ref="A5:C58"/>
  <mergeCells count="1">
    <mergeCell ref="A2:C2"/>
  </mergeCells>
  <phoneticPr fontId="2" type="noConversion"/>
  <printOptions horizontalCentered="1"/>
  <pageMargins left="0.19685039370078741" right="0.19685039370078741" top="0.78740157480314965" bottom="0.78740157480314965" header="0.51181102362204722" footer="0.51181102362204722"/>
  <pageSetup paperSize="9" scale="70" orientation="portrait" r:id="rId1"/>
  <headerFooter differentOddEven="1" scaleWithDoc="0" alignWithMargins="0">
    <oddFooter xml:space="preserve">&amp;R- &amp;P+30 -
</oddFooter>
    <evenFooter>&amp;L- &amp;P+30 -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基金明细</vt:lpstr>
      <vt:lpstr>基金明细!Print_Titles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戴李黄浩:公文办理</dc:creator>
  <cp:lastModifiedBy>戴李黄浩:公文办理</cp:lastModifiedBy>
  <dcterms:created xsi:type="dcterms:W3CDTF">2016-12-22T10:24:55Z</dcterms:created>
  <dcterms:modified xsi:type="dcterms:W3CDTF">2016-12-22T11:01:51Z</dcterms:modified>
</cp:coreProperties>
</file>